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ro" sheetId="1" state="visible" r:id="rId3"/>
    <sheet name="cumplimiento-pedidos" sheetId="2" state="visible" r:id="rId4"/>
  </sheets>
  <definedNames>
    <definedName function="false" hidden="true" localSheetId="1" name="_xlnm._FilterDatabase" vbProcedure="false">'cumplimiento-pedidos'!$A$1:$J$831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<sst xmlns="http://schemas.openxmlformats.org/spreadsheetml/2006/main" count="3399" uniqueCount="176">
  <si>
    <t xml:space="preserve">Entregas de pedidos</t>
  </si>
  <si>
    <t xml:space="preserve">CUMPLIMIENTO</t>
  </si>
  <si>
    <t xml:space="preserve">DATASET PÚBLICO</t>
  </si>
  <si>
    <t xml:space="preserve">Northwind (base de datos de muestra de Microsoft). Pedidos de una distribuidora de alimentos, julio 1996 a mayo 1998. Copia en CSV del repositorio graphql-compose/graphql-compose-examples (licencia MIT).  https://github.com/graphql-compose/graphql-compose-examples/tree/master/examples/northwind/data/csv</t>
  </si>
  <si>
    <t xml:space="preserve">Cumplimiento de fechas de entrega de una distribuidora: el mismo tipo de seguimiento que se hace con pagos y comprobantes.</t>
  </si>
  <si>
    <t xml:space="preserve">Pedidos analizados</t>
  </si>
  <si>
    <t xml:space="preserve">Enviados a tiempo</t>
  </si>
  <si>
    <t xml:space="preserve">Retraso promedio</t>
  </si>
  <si>
    <t xml:space="preserve">Pendientes de envío</t>
  </si>
  <si>
    <t xml:space="preserve">jul 1996 a may 1998</t>
  </si>
  <si>
    <t xml:space="preserve">772 de 809 enviados</t>
  </si>
  <si>
    <t xml:space="preserve">en los 37 pedidos tardíos</t>
  </si>
  <si>
    <t xml:space="preserve">sin fecha de envío</t>
  </si>
  <si>
    <t xml:space="preserve">Cumplimiento de entrega por trimestre</t>
  </si>
  <si>
    <t xml:space="preserve">Porcentaje de pedidos enviados en o antes de la fecha requerida por el cliente, según el trimestre del pedido (trimestres completos).</t>
  </si>
  <si>
    <t xml:space="preserve">T3 96</t>
  </si>
  <si>
    <t xml:space="preserve">T4 96</t>
  </si>
  <si>
    <t xml:space="preserve">T1 97</t>
  </si>
  <si>
    <t xml:space="preserve">T2 97</t>
  </si>
  <si>
    <t xml:space="preserve">T3 97</t>
  </si>
  <si>
    <t xml:space="preserve">T4 97</t>
  </si>
  <si>
    <t xml:space="preserve">T1 98</t>
  </si>
  <si>
    <t xml:space="preserve">•   El cumplimiento global es de 95.4% sobre 809 pedidos enviados.</t>
  </si>
  <si>
    <t xml:space="preserve">•   El mejor trimestre fue T4 1996 (97.6%) y el más bajo T3 1996 (92.9%).</t>
  </si>
  <si>
    <t xml:space="preserve">•   Se omite el último trimestre (abril y mayo de 1998) porque los datos terminan a inicios de mayo.</t>
  </si>
  <si>
    <t xml:space="preserve">Dataset: cumplimiento-pedidos.csv  (hoja incluida en este libro)</t>
  </si>
  <si>
    <t xml:space="preserve">Cumplimiento por transportista</t>
  </si>
  <si>
    <t xml:space="preserve">Porcentaje de entregas a tiempo según la empresa que movió el pedido.</t>
  </si>
  <si>
    <t xml:space="preserve">Valor</t>
  </si>
  <si>
    <t xml:space="preserve">Federal Shipping</t>
  </si>
  <si>
    <t xml:space="preserve">Speedy Express</t>
  </si>
  <si>
    <t xml:space="preserve">United Package</t>
  </si>
  <si>
    <t xml:space="preserve">•   Federal Shipping lidera con 96.4% y United Package cierra con 94.9%.</t>
  </si>
  <si>
    <t xml:space="preserve">•   La diferencia entre el mejor y el peor es de 1.5 puntos porcentuales.</t>
  </si>
  <si>
    <t xml:space="preserve">•   Entre paréntesis aparece el número de pedidos de cada transportista.</t>
  </si>
  <si>
    <t xml:space="preserve">Los diez mayores retrasos</t>
  </si>
  <si>
    <t xml:space="preserve">Pedidos enviados con más días de retraso respecto a la fecha requerida.</t>
  </si>
  <si>
    <t xml:space="preserve">Pedido</t>
  </si>
  <si>
    <t xml:space="preserve">Cliente</t>
  </si>
  <si>
    <t xml:space="preserve">País</t>
  </si>
  <si>
    <t xml:space="preserve">Requerida</t>
  </si>
  <si>
    <t xml:space="preserve">Enviada</t>
  </si>
  <si>
    <t xml:space="preserve">Días de retraso</t>
  </si>
  <si>
    <t xml:space="preserve">Brasil</t>
  </si>
  <si>
    <t xml:space="preserve">Reino Unido</t>
  </si>
  <si>
    <t xml:space="preserve">España</t>
  </si>
  <si>
    <t xml:space="preserve">Alemania</t>
  </si>
  <si>
    <t xml:space="preserve">Francia</t>
  </si>
  <si>
    <t xml:space="preserve">EE. UU.</t>
  </si>
  <si>
    <t xml:space="preserve">Argentina</t>
  </si>
  <si>
    <t xml:space="preserve">•   El mayor retraso fue de 23 días (pedido 10777).</t>
  </si>
  <si>
    <t xml:space="preserve">•   Los 37 pedidos tardíos representan 4.6% de los enviados.</t>
  </si>
  <si>
    <t xml:space="preserve">•   Hay 21 pedidos sin fecha de envío, que se excluyen del cálculo de cumplimiento.</t>
  </si>
  <si>
    <t xml:space="preserve">Las tablas, gráficas y cifras clave de este tablero se calculan con fórmulas sobre las hojas de datos de este libro: cambia un dato y se recalculan.</t>
  </si>
  <si>
    <t xml:space="preserve">pedido</t>
  </si>
  <si>
    <t xml:space="preserve">cliente</t>
  </si>
  <si>
    <t xml:space="preserve">pais_destino</t>
  </si>
  <si>
    <t xml:space="preserve">transportista</t>
  </si>
  <si>
    <t xml:space="preserve">fecha_pedido</t>
  </si>
  <si>
    <t xml:space="preserve">fecha_requerida</t>
  </si>
  <si>
    <t xml:space="preserve">fecha_envio</t>
  </si>
  <si>
    <t xml:space="preserve">dias_vs_fecha_requerida</t>
  </si>
  <si>
    <t xml:space="preserve">a_tiempo</t>
  </si>
  <si>
    <t xml:space="preserve">trimestre</t>
  </si>
  <si>
    <t xml:space="preserve">Vins et alcools Chevalier</t>
  </si>
  <si>
    <t xml:space="preserve">France</t>
  </si>
  <si>
    <t xml:space="preserve">si</t>
  </si>
  <si>
    <t xml:space="preserve">Toms Spezialitäten</t>
  </si>
  <si>
    <t xml:space="preserve">Germany</t>
  </si>
  <si>
    <t xml:space="preserve">Hanari Carnes</t>
  </si>
  <si>
    <t xml:space="preserve">Brazil</t>
  </si>
  <si>
    <t xml:space="preserve">Victuailles en stock</t>
  </si>
  <si>
    <t xml:space="preserve">Suprêmes délices</t>
  </si>
  <si>
    <t xml:space="preserve">Belgium</t>
  </si>
  <si>
    <t xml:space="preserve">Chop-suey Chinese</t>
  </si>
  <si>
    <t xml:space="preserve">Switzerland</t>
  </si>
  <si>
    <t xml:space="preserve">Richter Supermarkt</t>
  </si>
  <si>
    <t xml:space="preserve">Wellington Importadora</t>
  </si>
  <si>
    <t xml:space="preserve">HILARION-Abastos</t>
  </si>
  <si>
    <t xml:space="preserve">Venezuela</t>
  </si>
  <si>
    <t xml:space="preserve">Ernst Handel</t>
  </si>
  <si>
    <t xml:space="preserve">Austria</t>
  </si>
  <si>
    <t xml:space="preserve">Centro comercial Moctezuma</t>
  </si>
  <si>
    <t xml:space="preserve">Mexico</t>
  </si>
  <si>
    <t xml:space="preserve">Ottilies Käseladen</t>
  </si>
  <si>
    <t xml:space="preserve">Que Delícia</t>
  </si>
  <si>
    <t xml:space="preserve">Rattlesnake Canyon Grocery</t>
  </si>
  <si>
    <t xml:space="preserve">USA</t>
  </si>
  <si>
    <t xml:space="preserve">Folk och fä HB</t>
  </si>
  <si>
    <t xml:space="preserve">Sweden</t>
  </si>
  <si>
    <t xml:space="preserve">no</t>
  </si>
  <si>
    <t xml:space="preserve">Blondesddsl père et fils</t>
  </si>
  <si>
    <t xml:space="preserve">Wartian Herkku</t>
  </si>
  <si>
    <t xml:space="preserve">Finland</t>
  </si>
  <si>
    <t xml:space="preserve">Frankenversand</t>
  </si>
  <si>
    <t xml:space="preserve">GROSELLA-Restaurante</t>
  </si>
  <si>
    <t xml:space="preserve">White Clover Markets</t>
  </si>
  <si>
    <t xml:space="preserve">Split Rail Beer &amp; Ale</t>
  </si>
  <si>
    <t xml:space="preserve">QUICK-Stop</t>
  </si>
  <si>
    <t xml:space="preserve">Magazzini Alimentari Riuniti</t>
  </si>
  <si>
    <t xml:space="preserve">Italy</t>
  </si>
  <si>
    <t xml:space="preserve">Tortuga Restaurante</t>
  </si>
  <si>
    <t xml:space="preserve">Morgenstern Gesundkost</t>
  </si>
  <si>
    <t xml:space="preserve">Berglunds snabbköp</t>
  </si>
  <si>
    <t xml:space="preserve">Lehmanns Marktstand</t>
  </si>
  <si>
    <t xml:space="preserve">Romero y tomillo</t>
  </si>
  <si>
    <t xml:space="preserve">Spain</t>
  </si>
  <si>
    <t xml:space="preserve">LILA-Supermercado</t>
  </si>
  <si>
    <t xml:space="preserve">Ricardo Adocicados</t>
  </si>
  <si>
    <t xml:space="preserve">Reggiani Caseifici</t>
  </si>
  <si>
    <t xml:space="preserve">B's Beverages</t>
  </si>
  <si>
    <t xml:space="preserve">UK</t>
  </si>
  <si>
    <t xml:space="preserve">Comércio Mineiro</t>
  </si>
  <si>
    <t xml:space="preserve">Tradição Hipermercados</t>
  </si>
  <si>
    <t xml:space="preserve">Hungry Owl All-Night Grocers</t>
  </si>
  <si>
    <t xml:space="preserve">Ireland</t>
  </si>
  <si>
    <t xml:space="preserve">Die Wandernde Kuh</t>
  </si>
  <si>
    <t xml:space="preserve">Godos Cocina Típica</t>
  </si>
  <si>
    <t xml:space="preserve">Old World Delicatessen</t>
  </si>
  <si>
    <t xml:space="preserve">Lonesome Pine Restaurant</t>
  </si>
  <si>
    <t xml:space="preserve">Ana Trujillo Emparedados y helados</t>
  </si>
  <si>
    <t xml:space="preserve">The Big Cheese</t>
  </si>
  <si>
    <t xml:space="preserve">Du monde entier</t>
  </si>
  <si>
    <t xml:space="preserve">Island Trading</t>
  </si>
  <si>
    <t xml:space="preserve">Pericles Comidas clásicas</t>
  </si>
  <si>
    <t xml:space="preserve">Königlich Essen</t>
  </si>
  <si>
    <t xml:space="preserve">Save-a-lot Markets</t>
  </si>
  <si>
    <t xml:space="preserve">Bólido Comidas preparadas</t>
  </si>
  <si>
    <t xml:space="preserve">Furia Bacalhau e Frutos do Mar</t>
  </si>
  <si>
    <t xml:space="preserve">Portugal</t>
  </si>
  <si>
    <t xml:space="preserve">Bon app'</t>
  </si>
  <si>
    <t xml:space="preserve">Mère Paillarde</t>
  </si>
  <si>
    <t xml:space="preserve">Canada</t>
  </si>
  <si>
    <t xml:space="preserve">Princesa Isabel Vinhos</t>
  </si>
  <si>
    <t xml:space="preserve">Simons bistro</t>
  </si>
  <si>
    <t xml:space="preserve">Denmark</t>
  </si>
  <si>
    <t xml:space="preserve">Familia Arquibaldo</t>
  </si>
  <si>
    <t xml:space="preserve">La maison d'Asie</t>
  </si>
  <si>
    <t xml:space="preserve">Piccolo und mehr</t>
  </si>
  <si>
    <t xml:space="preserve">Around the Horn</t>
  </si>
  <si>
    <t xml:space="preserve">Seven Seas Imports</t>
  </si>
  <si>
    <t xml:space="preserve">Drachenblut Delikatessen</t>
  </si>
  <si>
    <t xml:space="preserve">Eastern Connection</t>
  </si>
  <si>
    <t xml:space="preserve">Antonio Moreno Taquería</t>
  </si>
  <si>
    <t xml:space="preserve">Galería del gastrónomo</t>
  </si>
  <si>
    <t xml:space="preserve">Vaffeljernet</t>
  </si>
  <si>
    <t xml:space="preserve">Queen Cozinha</t>
  </si>
  <si>
    <t xml:space="preserve">Wolski  Zajazd</t>
  </si>
  <si>
    <t xml:space="preserve">Poland</t>
  </si>
  <si>
    <t xml:space="preserve">Hungry Coyote Import Store</t>
  </si>
  <si>
    <t xml:space="preserve">Santé Gourmet</t>
  </si>
  <si>
    <t xml:space="preserve">Norway</t>
  </si>
  <si>
    <t xml:space="preserve">Bottom-Dollar Markets</t>
  </si>
  <si>
    <t xml:space="preserve">LINO-Delicateses</t>
  </si>
  <si>
    <t xml:space="preserve">Folies gourmandes</t>
  </si>
  <si>
    <t xml:space="preserve">Océano Atlántico Ltda.</t>
  </si>
  <si>
    <t xml:space="preserve">Franchi S.p.A.</t>
  </si>
  <si>
    <t xml:space="preserve">Gourmet Lanchonetes</t>
  </si>
  <si>
    <t xml:space="preserve">Consolidated Holdings</t>
  </si>
  <si>
    <t xml:space="preserve">Rancho grande</t>
  </si>
  <si>
    <t xml:space="preserve">Lazy K Kountry Store</t>
  </si>
  <si>
    <t xml:space="preserve">Laughing Bacchus Wine Cellars</t>
  </si>
  <si>
    <t xml:space="preserve">Blauer See Delikatessen</t>
  </si>
  <si>
    <t xml:space="preserve">North/South</t>
  </si>
  <si>
    <t xml:space="preserve">Cactus Comidas para llevar</t>
  </si>
  <si>
    <t xml:space="preserve">Great Lakes Food Market</t>
  </si>
  <si>
    <t xml:space="preserve">Maison Dewey</t>
  </si>
  <si>
    <t xml:space="preserve">Trail's Head Gourmet Provisioners</t>
  </si>
  <si>
    <t xml:space="preserve">Let's Stop N Shop</t>
  </si>
  <si>
    <t xml:space="preserve">Wilman Kala</t>
  </si>
  <si>
    <t xml:space="preserve">The Cracker Box</t>
  </si>
  <si>
    <t xml:space="preserve">Alfreds Futterkiste</t>
  </si>
  <si>
    <t xml:space="preserve">France restauration</t>
  </si>
  <si>
    <t xml:space="preserve">Spécialités du monde</t>
  </si>
  <si>
    <t xml:space="preserve">La corne d'abondance</t>
  </si>
  <si>
    <t xml:space="preserve">pendiente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</si>
</sst>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0.0\%"/>
    <numFmt numFmtId="167" formatCode="0.0&quot; días&quot;"/>
    <numFmt numFmtId="168" formatCode="0"/>
    <numFmt numFmtId="169" formatCode="#,##0.0\%"/>
    <numFmt numFmtId="170" formatCode="yyyy\-mm\-dd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F7F5F1"/>
      <name val="Arial"/>
      <family val="0"/>
      <charset val="1"/>
    </font>
    <font>
      <b val="true"/>
      <sz val="9"/>
      <color rgb="FFC9A867"/>
      <name val="Arial"/>
      <family val="0"/>
      <charset val="1"/>
    </font>
    <font>
      <b val="true"/>
      <sz val="8"/>
      <color rgb="FF6FD1AC"/>
      <name val="Arial"/>
      <family val="0"/>
      <charset val="1"/>
    </font>
    <font>
      <sz val="9"/>
      <color rgb="FFCFCBC2"/>
      <name val="Arial"/>
      <family val="0"/>
      <charset val="1"/>
    </font>
    <font>
      <i val="true"/>
      <sz val="10"/>
      <color rgb="FF9F9A90"/>
      <name val="Arial"/>
      <family val="0"/>
      <charset val="1"/>
    </font>
    <font>
      <sz val="9"/>
      <color rgb="FF9F9A90"/>
      <name val="Arial"/>
      <family val="0"/>
      <charset val="1"/>
    </font>
    <font>
      <b val="true"/>
      <sz val="24"/>
      <color rgb="FFC9A867"/>
      <name val="Arial"/>
      <family val="0"/>
      <charset val="1"/>
    </font>
    <font>
      <sz val="8.5"/>
      <color rgb="FF9F9A90"/>
      <name val="Arial"/>
      <family val="0"/>
      <charset val="1"/>
    </font>
    <font>
      <b val="true"/>
      <sz val="14"/>
      <color rgb="FFF7F5F1"/>
      <name val="Arial"/>
      <family val="0"/>
      <charset val="1"/>
    </font>
    <font>
      <b val="true"/>
      <sz val="8"/>
      <color rgb="FF9F9A90"/>
      <name val="Arial"/>
      <family val="0"/>
      <charset val="1"/>
    </font>
    <font>
      <sz val="9.5"/>
      <color rgb="FFCFCBC2"/>
      <name val="Arial"/>
      <family val="0"/>
      <charset val="1"/>
    </font>
    <font>
      <sz val="9.5"/>
      <color rgb="FFF7F5F1"/>
      <name val="Arial"/>
      <family val="0"/>
      <charset val="1"/>
    </font>
    <font>
      <sz val="10"/>
      <color rgb="FFCFCBC2"/>
      <name val="Arial"/>
      <family val="0"/>
      <charset val="1"/>
    </font>
    <font>
      <sz val="8"/>
      <color rgb="FF9F9A90"/>
      <name val="Arial"/>
      <family val="0"/>
      <charset val="1"/>
    </font>
    <font>
      <i val="true"/>
      <sz val="8"/>
      <color rgb="FF9F9A90"/>
      <name val="Arial"/>
      <family val="0"/>
      <charset val="1"/>
    </font>
    <font>
      <sz val="9"/>
      <color rgb="FF9F9A90"/>
      <name val="Arial"/>
      <family val="2"/>
    </font>
    <font>
      <b val="true"/>
      <sz val="8"/>
      <color rgb="FFF7F5F1"/>
      <name val="Arial"/>
      <family val="2"/>
    </font>
    <font>
      <b val="true"/>
      <sz val="11"/>
      <color rgb="FFC9A867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51310"/>
        <bgColor rgb="FF1D1A15"/>
      </patternFill>
    </fill>
    <fill>
      <patternFill patternType="solid">
        <fgColor rgb="FF1D1A15"/>
        <bgColor rgb="FF151310"/>
      </patternFill>
    </fill>
    <fill>
      <patternFill patternType="solid">
        <fgColor rgb="FF16372C"/>
        <bgColor rgb="FF2A2722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>
        <color rgb="FF35312A"/>
      </left>
      <right/>
      <top style="thin">
        <color rgb="FF35312A"/>
      </top>
      <bottom/>
      <diagonal/>
    </border>
    <border diagonalUp="false" diagonalDown="false">
      <left/>
      <right/>
      <top style="thin">
        <color rgb="FF35312A"/>
      </top>
      <bottom/>
      <diagonal/>
    </border>
    <border diagonalUp="false" diagonalDown="false">
      <left/>
      <right style="thin">
        <color rgb="FF35312A"/>
      </right>
      <top style="thin">
        <color rgb="FF35312A"/>
      </top>
      <bottom/>
      <diagonal/>
    </border>
    <border diagonalUp="false" diagonalDown="false">
      <left style="thin">
        <color rgb="FF35312A"/>
      </left>
      <right/>
      <top/>
      <bottom/>
      <diagonal/>
    </border>
    <border diagonalUp="false" diagonalDown="false">
      <left/>
      <right style="thin">
        <color rgb="FF35312A"/>
      </right>
      <top/>
      <bottom/>
      <diagonal/>
    </border>
    <border diagonalUp="false" diagonalDown="false">
      <left style="thin">
        <color rgb="FF35312A"/>
      </left>
      <right/>
      <top/>
      <bottom style="thin">
        <color rgb="FF35312A"/>
      </bottom>
      <diagonal/>
    </border>
    <border diagonalUp="false" diagonalDown="false">
      <left/>
      <right/>
      <top/>
      <bottom style="thin">
        <color rgb="FF35312A"/>
      </bottom>
      <diagonal/>
    </border>
    <border diagonalUp="false" diagonalDown="false">
      <left/>
      <right style="thin">
        <color rgb="FF35312A"/>
      </right>
      <top/>
      <bottom style="thin">
        <color rgb="FF35312A"/>
      </bottom>
      <diagonal/>
    </border>
    <border diagonalUp="false" diagonalDown="false">
      <left/>
      <right style="thick">
        <color rgb="FF151310"/>
      </right>
      <top style="thin">
        <color rgb="FF35312A"/>
      </top>
      <bottom/>
      <diagonal/>
    </border>
    <border diagonalUp="false" diagonalDown="false">
      <left style="thin">
        <color rgb="FF35312A"/>
      </left>
      <right style="thick">
        <color rgb="FF151310"/>
      </right>
      <top/>
      <bottom/>
      <diagonal/>
    </border>
    <border diagonalUp="false" diagonalDown="false">
      <left style="thin">
        <color rgb="FF35312A"/>
      </left>
      <right style="thin">
        <color rgb="FF35312A"/>
      </right>
      <top/>
      <bottom/>
      <diagonal/>
    </border>
    <border diagonalUp="false" diagonalDown="false">
      <left/>
      <right style="thick">
        <color rgb="FF151310"/>
      </right>
      <top/>
      <bottom style="thin">
        <color rgb="FF35312A"/>
      </bottom>
      <diagonal/>
    </border>
    <border diagonalUp="false" diagonalDown="false">
      <left/>
      <right/>
      <top/>
      <bottom style="thin">
        <color rgb="FF4A453D"/>
      </bottom>
      <diagonal/>
    </border>
    <border diagonalUp="false" diagonalDown="false">
      <left/>
      <right/>
      <top/>
      <bottom style="hair">
        <color rgb="FF4A453D"/>
      </bottom>
      <diagonal/>
    </border>
    <border diagonalUp="false" diagonalDown="false">
      <left style="thin">
        <color rgb="FF35312A"/>
      </left>
      <right/>
      <top style="thin">
        <color rgb="FF2A2722"/>
      </top>
      <bottom/>
      <diagonal/>
    </border>
    <border diagonalUp="false" diagonalDown="false">
      <left/>
      <right/>
      <top style="thin">
        <color rgb="FF2A2722"/>
      </top>
      <bottom/>
      <diagonal/>
    </border>
    <border diagonalUp="false" diagonalDown="false">
      <left/>
      <right style="thin">
        <color rgb="FF35312A"/>
      </right>
      <top style="thin">
        <color rgb="FF2A2722"/>
      </top>
      <bottom/>
      <diagonal/>
    </border>
    <border diagonalUp="false" diagonalDown="false">
      <left style="thin">
        <color rgb="FF35312A"/>
      </left>
      <right/>
      <top/>
      <bottom style="thin">
        <color rgb="FF4A453D"/>
      </bottom>
      <diagonal/>
    </border>
    <border diagonalUp="false" diagonalDown="false">
      <left style="thin">
        <color rgb="FF35312A"/>
      </left>
      <right/>
      <top/>
      <bottom style="hair">
        <color rgb="FF4A453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3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3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0" fillId="3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0" fillId="3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0" fillId="3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0" fillId="3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3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3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3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9" fillId="3" borderId="11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3" fillId="3" borderId="1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3" borderId="1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5" fillId="3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1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7" fillId="3" borderId="11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13" fillId="3" borderId="1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4" fillId="3" borderId="1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3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15" fillId="3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5" fillId="3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D1A1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C9A867"/>
          <bgColor rgb="FF000000"/>
        </patternFill>
      </fill>
    </dxf>
  </dxfs>
  <colors>
    <indexedColors>
      <rgbColor rgb="FF000000"/>
      <rgbColor rgb="FFF7F5F1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151310"/>
      <rgbColor rgb="FF808000"/>
      <rgbColor rgb="FF800080"/>
      <rgbColor rgb="FF008080"/>
      <rgbColor rgb="FFCFCBC2"/>
      <rgbColor rgb="FF808080"/>
      <rgbColor rgb="FF9999FF"/>
      <rgbColor rgb="FF993366"/>
      <rgbColor rgb="FFFFFFCC"/>
      <rgbColor rgb="FFCCFFFF"/>
      <rgbColor rgb="FF660066"/>
      <rgbColor rgb="FFC9A867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987E5"/>
      <rgbColor rgb="FF6FD1AC"/>
      <rgbColor rgb="FF99CC00"/>
      <rgbColor rgb="FFFFCC00"/>
      <rgbColor rgb="FFFF9900"/>
      <rgbColor rgb="FFFF6600"/>
      <rgbColor rgb="FF666699"/>
      <rgbColor rgb="FF9F9A90"/>
      <rgbColor rgb="FF1D1A15"/>
      <rgbColor rgb="FF339966"/>
      <rgbColor rgb="FF16372C"/>
      <rgbColor rgb="FF2A2722"/>
      <rgbColor rgb="FF993300"/>
      <rgbColor rgb="FF993366"/>
      <rgbColor rgb="FF4A453D"/>
      <rgbColor rgb="FF3531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tx>
            <c:strRef>
              <c:f>Tablero!U21</c:f>
              <c:strCache>
                <c:ptCount val="1"/>
                <c:pt idx="0">
                  <c:v>Enviados a tiempo</c:v>
                </c:pt>
              </c:strCache>
            </c:strRef>
          </c:tx>
          <c:spPr>
            <a:solidFill>
              <a:srgbClr val="3987e5"/>
            </a:solidFill>
            <a:ln w="28440">
              <a:solidFill>
                <a:srgbClr val="3987e5"/>
              </a:solidFill>
              <a:round/>
            </a:ln>
          </c:spPr>
          <c:marker>
            <c:symbol val="circle"/>
            <c:size val="7"/>
            <c:spPr>
              <a:solidFill>
                <a:srgbClr val="3987e5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Tablero!$T$22:$T$28</c:f>
              <c:strCache>
                <c:ptCount val="7"/>
                <c:pt idx="0">
                  <c:v>T3 96</c:v>
                </c:pt>
                <c:pt idx="1">
                  <c:v>T4 96</c:v>
                </c:pt>
                <c:pt idx="2">
                  <c:v>T1 97</c:v>
                </c:pt>
                <c:pt idx="3">
                  <c:v>T2 97</c:v>
                </c:pt>
                <c:pt idx="4">
                  <c:v>T3 97</c:v>
                </c:pt>
                <c:pt idx="5">
                  <c:v>T4 97</c:v>
                </c:pt>
                <c:pt idx="6">
                  <c:v>T1 98</c:v>
                </c:pt>
              </c:strCache>
            </c:strRef>
          </c:cat>
          <c:val>
            <c:numRef>
              <c:f>Tablero!$U$22:$U$28</c:f>
              <c:numCache>
                <c:formatCode>#,##0.0\%</c:formatCode>
                <c:ptCount val="7"/>
                <c:pt idx="0">
                  <c:v>92.9</c:v>
                </c:pt>
                <c:pt idx="1">
                  <c:v>97.6</c:v>
                </c:pt>
                <c:pt idx="2">
                  <c:v>94.6</c:v>
                </c:pt>
                <c:pt idx="3">
                  <c:v>95.7</c:v>
                </c:pt>
                <c:pt idx="4">
                  <c:v>95.1</c:v>
                </c:pt>
                <c:pt idx="5">
                  <c:v>93.3</c:v>
                </c:pt>
                <c:pt idx="6">
                  <c:v>95.6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15506799"/>
        <c:axId val="73168605"/>
      </c:lineChart>
      <c:catAx>
        <c:axId val="155067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4a453d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9f9a90"/>
                </a:solidFill>
                <a:latin typeface="Arial"/>
              </a:defRPr>
            </a:pPr>
          </a:p>
        </c:txPr>
        <c:crossAx val="73168605"/>
        <c:crosses val="autoZero"/>
        <c:auto val="1"/>
        <c:lblAlgn val="ctr"/>
        <c:lblOffset val="100"/>
        <c:noMultiLvlLbl val="0"/>
      </c:catAx>
      <c:valAx>
        <c:axId val="73168605"/>
        <c:scaling>
          <c:orientation val="minMax"/>
          <c:max val="100"/>
          <c:min val="80"/>
        </c:scaling>
        <c:delete val="0"/>
        <c:axPos val="l"/>
        <c:majorGridlines>
          <c:spPr>
            <a:ln w="6480">
              <a:solidFill>
                <a:srgbClr val="2a2722"/>
              </a:solidFill>
              <a:round/>
            </a:ln>
          </c:spPr>
        </c:majorGridlines>
        <c:numFmt formatCode="#,##0.0\%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900" spc="-1" strike="noStrike">
                <a:solidFill>
                  <a:srgbClr val="9f9a90"/>
                </a:solidFill>
                <a:latin typeface="Arial"/>
              </a:defRPr>
            </a:pPr>
          </a:p>
        </c:txPr>
        <c:crossAx val="15506799"/>
        <c:crosses val="autoZero"/>
        <c:crossBetween val="between"/>
      </c:valAx>
      <c:spPr>
        <a:noFill/>
        <a:ln w="0">
          <a:noFill/>
        </a:ln>
      </c:spPr>
    </c:plotArea>
    <c:plotVisOnly val="0"/>
    <c:dispBlanksAs val="gap"/>
  </c:chart>
  <c:spPr>
    <a:solidFill>
      <a:srgbClr val="1d1a15"/>
    </a:solidFill>
    <a:ln w="9360"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Tablero!U47</c:f>
              <c:strCache>
                <c:ptCount val="1"/>
                <c:pt idx="0">
                  <c:v>Valor</c:v>
                </c:pt>
              </c:strCache>
            </c:strRef>
          </c:tx>
          <c:spPr>
            <a:solidFill>
              <a:srgbClr val="3987e5"/>
            </a:solidFill>
            <a:ln w="0">
              <a:noFill/>
            </a:ln>
          </c:spPr>
          <c:invertIfNegative val="0"/>
          <c:dLbls>
            <c:numFmt formatCode="#,##0.0\%" sourceLinked="1"/>
            <c:txPr>
              <a:bodyPr wrap="square"/>
              <a:lstStyle/>
              <a:p>
                <a:pPr>
                  <a:defRPr b="1" sz="800" spc="-1" strike="noStrike">
                    <a:solidFill>
                      <a:srgbClr val="f7f5f1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Tablero!$T$48:$T$50</c:f>
              <c:strCache>
                <c:ptCount val="3"/>
                <c:pt idx="0">
                  <c:v>Federal Shipping (249)</c:v>
                </c:pt>
                <c:pt idx="1">
                  <c:v>Speedy Express (245)</c:v>
                </c:pt>
                <c:pt idx="2">
                  <c:v>United Package (315)</c:v>
                </c:pt>
              </c:strCache>
            </c:strRef>
          </c:cat>
          <c:val>
            <c:numRef>
              <c:f>Tablero!$U$48:$U$50</c:f>
              <c:numCache>
                <c:formatCode>#,##0.0\%</c:formatCode>
                <c:ptCount val="3"/>
                <c:pt idx="0">
                  <c:v>96.4</c:v>
                </c:pt>
                <c:pt idx="1">
                  <c:v>95.1</c:v>
                </c:pt>
                <c:pt idx="2">
                  <c:v>94.9</c:v>
                </c:pt>
              </c:numCache>
            </c:numRef>
          </c:val>
        </c:ser>
        <c:gapWidth val="55"/>
        <c:overlap val="0"/>
        <c:axId val="66439405"/>
        <c:axId val="2089932"/>
      </c:barChart>
      <c:catAx>
        <c:axId val="66439405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4a453d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9f9a90"/>
                </a:solidFill>
                <a:latin typeface="Arial"/>
              </a:defRPr>
            </a:pPr>
          </a:p>
        </c:txPr>
        <c:crossAx val="2089932"/>
        <c:crosses val="autoZero"/>
        <c:auto val="1"/>
        <c:lblAlgn val="ctr"/>
        <c:lblOffset val="100"/>
        <c:noMultiLvlLbl val="0"/>
      </c:catAx>
      <c:valAx>
        <c:axId val="2089932"/>
        <c:scaling>
          <c:orientation val="minMax"/>
          <c:min val="0"/>
        </c:scaling>
        <c:delete val="1"/>
        <c:axPos val="l"/>
        <c:majorGridlines>
          <c:spPr>
            <a:ln w="6480">
              <a:solidFill>
                <a:srgbClr val="2a2722"/>
              </a:solidFill>
              <a:round/>
            </a:ln>
          </c:spPr>
        </c:majorGridlines>
        <c:numFmt formatCode="#,##0.0\%" sourceLinked="1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900" spc="-1" strike="noStrike">
                <a:solidFill>
                  <a:srgbClr val="9f9a90"/>
                </a:solidFill>
                <a:latin typeface="Arial"/>
              </a:defRPr>
            </a:pPr>
          </a:p>
        </c:txPr>
        <c:crossAx val="66439405"/>
        <c:crossBetween val="between"/>
      </c:valAx>
      <c:spPr>
        <a:noFill/>
        <a:ln w="0">
          <a:noFill/>
        </a:ln>
      </c:spPr>
    </c:plotArea>
    <c:plotVisOnly val="0"/>
    <c:dispBlanksAs val="gap"/>
  </c:chart>
  <c:spPr>
    <a:solidFill>
      <a:srgbClr val="1d1a15"/>
    </a:solidFill>
    <a:ln w="936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72000</xdr:colOff>
      <xdr:row>20</xdr:row>
      <xdr:rowOff>36000</xdr:rowOff>
    </xdr:from>
    <xdr:to>
      <xdr:col>9</xdr:col>
      <xdr:colOff>5760</xdr:colOff>
      <xdr:row>32</xdr:row>
      <xdr:rowOff>20880</xdr:rowOff>
    </xdr:to>
    <xdr:graphicFrame>
      <xdr:nvGraphicFramePr>
        <xdr:cNvPr id="0" name="Chart 1"/>
        <xdr:cNvGraphicFramePr/>
      </xdr:nvGraphicFramePr>
      <xdr:xfrm>
        <a:off x="248400" y="4655520"/>
        <a:ext cx="51764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72000</xdr:colOff>
      <xdr:row>46</xdr:row>
      <xdr:rowOff>36000</xdr:rowOff>
    </xdr:from>
    <xdr:to>
      <xdr:col>9</xdr:col>
      <xdr:colOff>5760</xdr:colOff>
      <xdr:row>57</xdr:row>
      <xdr:rowOff>3960</xdr:rowOff>
    </xdr:to>
    <xdr:graphicFrame>
      <xdr:nvGraphicFramePr>
        <xdr:cNvPr id="1" name="Chart 2"/>
        <xdr:cNvGraphicFramePr/>
      </xdr:nvGraphicFramePr>
      <xdr:xfrm>
        <a:off x="248400" y="10485000"/>
        <a:ext cx="5176440" cy="23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A867"/>
    <pageSetUpPr fitToPage="true"/>
  </sheetPr>
  <dimension ref="B1:X89"/>
  <sheetViews>
    <sheetView showFormulas="false" showGridLines="fals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9.0039062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18" min="2" style="1" width="9.3"/>
    <col collapsed="false" customWidth="true" hidden="false" outlineLevel="0" max="19" min="19" style="1" width="2.5"/>
    <col collapsed="false" customWidth="false" hidden="true" outlineLevel="0" max="24" min="20" style="0" width="9"/>
    <col collapsed="false" customWidth="false" hidden="false" outlineLevel="0" max="16384" min="25" style="1" width="9"/>
  </cols>
  <sheetData>
    <row r="1" customFormat="false" ht="9.75" hidden="false" customHeight="true" outlineLevel="0" collapsed="false"/>
    <row r="2" customFormat="false" ht="39.7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customFormat="false" ht="15" hidden="false" customHeight="false" outlineLevel="0" collapsed="false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customFormat="false" ht="7.5" hidden="false" customHeight="true" outlineLevel="0" collapsed="false"/>
    <row r="5" customFormat="false" ht="7.5" hidden="false" customHeight="true" outlineLevel="0" collapsed="false"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</row>
    <row r="6" customFormat="false" ht="43.5" hidden="false" customHeight="true" outlineLevel="0" collapsed="false">
      <c r="B6" s="7"/>
      <c r="C6" s="8" t="s">
        <v>2</v>
      </c>
      <c r="D6" s="8"/>
      <c r="E6" s="8"/>
      <c r="F6" s="9"/>
      <c r="G6" s="10" t="s">
        <v>3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1"/>
    </row>
    <row r="7" customFormat="false" ht="7.5" hidden="false" customHeight="true" outlineLevel="0" collapsed="false"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4"/>
    </row>
    <row r="8" customFormat="false" ht="7.5" hidden="false" customHeight="true" outlineLevel="0" collapsed="false"/>
    <row r="9" customFormat="false" ht="21.75" hidden="false" customHeight="true" outlineLevel="0" collapsed="false">
      <c r="B9" s="15" t="s">
        <v>4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1" customFormat="false" ht="7.5" hidden="false" customHeight="true" outlineLevel="0" collapsed="false">
      <c r="B11" s="4"/>
      <c r="C11" s="5"/>
      <c r="D11" s="5"/>
      <c r="E11" s="16"/>
      <c r="F11" s="4"/>
      <c r="G11" s="5"/>
      <c r="H11" s="5"/>
      <c r="I11" s="16"/>
      <c r="J11" s="4"/>
      <c r="K11" s="5"/>
      <c r="L11" s="5"/>
      <c r="M11" s="16"/>
      <c r="N11" s="4"/>
      <c r="O11" s="5"/>
      <c r="P11" s="5"/>
      <c r="Q11" s="5"/>
      <c r="R11" s="6"/>
    </row>
    <row r="12" customFormat="false" ht="19.5" hidden="false" customHeight="true" outlineLevel="0" collapsed="false">
      <c r="B12" s="17" t="s">
        <v>5</v>
      </c>
      <c r="C12" s="17"/>
      <c r="D12" s="17"/>
      <c r="E12" s="17"/>
      <c r="F12" s="17" t="s">
        <v>6</v>
      </c>
      <c r="G12" s="17"/>
      <c r="H12" s="17"/>
      <c r="I12" s="17"/>
      <c r="J12" s="17" t="s">
        <v>7</v>
      </c>
      <c r="K12" s="17"/>
      <c r="L12" s="17"/>
      <c r="M12" s="17"/>
      <c r="N12" s="18" t="s">
        <v>8</v>
      </c>
      <c r="O12" s="18"/>
      <c r="P12" s="18"/>
      <c r="Q12" s="18"/>
      <c r="R12" s="18"/>
    </row>
    <row r="13" customFormat="false" ht="37.5" hidden="false" customHeight="true" outlineLevel="0" collapsed="false">
      <c r="B13" s="19" t="n">
        <f aca="false">COUNTA('cumplimiento-pedidos'!$A$2:$A$831)</f>
        <v>830</v>
      </c>
      <c r="C13" s="19"/>
      <c r="D13" s="19"/>
      <c r="E13" s="19"/>
      <c r="F13" s="20" t="n">
        <f aca="false">ROUND(100*COUNTIF('cumplimiento-pedidos'!$I$2:$I$831,"si")/(COUNTIF('cumplimiento-pedidos'!$I$2:$I$831,"si")+COUNTIF('cumplimiento-pedidos'!$I$2:$I$831,"no")),1)</f>
        <v>95.4</v>
      </c>
      <c r="G13" s="20"/>
      <c r="H13" s="20"/>
      <c r="I13" s="20"/>
      <c r="J13" s="21" t="n">
        <f aca="false">ROUND(AVERAGEIF('cumplimiento-pedidos'!$H$2:$H$831,"&gt;0"),1)</f>
        <v>6.4</v>
      </c>
      <c r="K13" s="21"/>
      <c r="L13" s="21"/>
      <c r="M13" s="21"/>
      <c r="N13" s="22" t="n">
        <f aca="false">COUNTIF('cumplimiento-pedidos'!$I$2:$I$831,"pendiente")</f>
        <v>21</v>
      </c>
      <c r="O13" s="22"/>
      <c r="P13" s="22"/>
      <c r="Q13" s="22"/>
      <c r="R13" s="22"/>
    </row>
    <row r="14" customFormat="false" ht="21.75" hidden="false" customHeight="true" outlineLevel="0" collapsed="false">
      <c r="B14" s="23" t="s">
        <v>9</v>
      </c>
      <c r="C14" s="23"/>
      <c r="D14" s="23"/>
      <c r="E14" s="23"/>
      <c r="F14" s="23" t="s">
        <v>10</v>
      </c>
      <c r="G14" s="23"/>
      <c r="H14" s="23"/>
      <c r="I14" s="23"/>
      <c r="J14" s="23" t="s">
        <v>11</v>
      </c>
      <c r="K14" s="23"/>
      <c r="L14" s="23"/>
      <c r="M14" s="23"/>
      <c r="N14" s="24" t="s">
        <v>12</v>
      </c>
      <c r="O14" s="24"/>
      <c r="P14" s="24"/>
      <c r="Q14" s="24"/>
      <c r="R14" s="24"/>
    </row>
    <row r="15" customFormat="false" ht="7.5" hidden="false" customHeight="true" outlineLevel="0" collapsed="false">
      <c r="B15" s="12"/>
      <c r="C15" s="13"/>
      <c r="D15" s="13"/>
      <c r="E15" s="25"/>
      <c r="F15" s="12"/>
      <c r="G15" s="13"/>
      <c r="H15" s="13"/>
      <c r="I15" s="25"/>
      <c r="J15" s="12"/>
      <c r="K15" s="13"/>
      <c r="L15" s="13"/>
      <c r="M15" s="25"/>
      <c r="N15" s="12"/>
      <c r="O15" s="13"/>
      <c r="P15" s="13"/>
      <c r="Q15" s="13"/>
      <c r="R15" s="14"/>
    </row>
    <row r="17" customFormat="false" ht="9.75" hidden="false" customHeight="true" outlineLevel="0" collapsed="false"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6"/>
    </row>
    <row r="18" customFormat="false" ht="25.5" hidden="false" customHeight="true" outlineLevel="0" collapsed="false">
      <c r="B18" s="26" t="s">
        <v>13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</row>
    <row r="19" customFormat="false" ht="30" hidden="false" customHeight="true" outlineLevel="0" collapsed="false">
      <c r="B19" s="27" t="s">
        <v>14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</row>
    <row r="20" customFormat="false" ht="15" hidden="false" customHeight="false" outlineLevel="0" collapsed="false">
      <c r="B20" s="7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11"/>
    </row>
    <row r="21" customFormat="false" ht="27.75" hidden="false" customHeight="true" outlineLevel="0" collapsed="false">
      <c r="B21" s="7"/>
      <c r="C21" s="9"/>
      <c r="D21" s="9"/>
      <c r="E21" s="9"/>
      <c r="F21" s="9"/>
      <c r="G21" s="9"/>
      <c r="H21" s="9"/>
      <c r="I21" s="9"/>
      <c r="J21" s="9"/>
      <c r="K21" s="28"/>
      <c r="L21" s="28"/>
      <c r="M21" s="28"/>
      <c r="N21" s="28"/>
      <c r="O21" s="29" t="s">
        <v>6</v>
      </c>
      <c r="P21" s="29"/>
      <c r="Q21" s="29"/>
      <c r="R21" s="11"/>
      <c r="U21" s="30" t="s">
        <v>6</v>
      </c>
    </row>
    <row r="22" customFormat="false" ht="18" hidden="false" customHeight="true" outlineLevel="0" collapsed="false">
      <c r="B22" s="7"/>
      <c r="C22" s="9"/>
      <c r="D22" s="9"/>
      <c r="E22" s="9"/>
      <c r="F22" s="9"/>
      <c r="G22" s="9"/>
      <c r="H22" s="9"/>
      <c r="I22" s="9"/>
      <c r="J22" s="9"/>
      <c r="K22" s="31" t="str">
        <f aca="false">T22</f>
        <v>T3 96</v>
      </c>
      <c r="L22" s="31"/>
      <c r="M22" s="31"/>
      <c r="N22" s="31"/>
      <c r="O22" s="32" t="n">
        <f aca="false">U22</f>
        <v>92.9</v>
      </c>
      <c r="P22" s="32"/>
      <c r="Q22" s="32"/>
      <c r="R22" s="11"/>
      <c r="T22" s="30" t="s">
        <v>15</v>
      </c>
      <c r="U22" s="33" t="n">
        <f aca="false">ROUND(100*COUNTIFS('cumplimiento-pedidos'!$J$2:$J$831,$X22,'cumplimiento-pedidos'!$H$2:$H$831,"&lt;=0")/COUNTIFS('cumplimiento-pedidos'!$J$2:$J$831,$X22,'cumplimiento-pedidos'!$I$2:$I$831,"&lt;&gt;pendiente"),1)</f>
        <v>92.9</v>
      </c>
      <c r="X22" s="30" t="s">
        <v>15</v>
      </c>
    </row>
    <row r="23" customFormat="false" ht="18" hidden="false" customHeight="true" outlineLevel="0" collapsed="false">
      <c r="B23" s="7"/>
      <c r="C23" s="9"/>
      <c r="D23" s="9"/>
      <c r="E23" s="9"/>
      <c r="F23" s="9"/>
      <c r="G23" s="9"/>
      <c r="H23" s="9"/>
      <c r="I23" s="9"/>
      <c r="J23" s="9"/>
      <c r="K23" s="31" t="str">
        <f aca="false">T23</f>
        <v>T4 96</v>
      </c>
      <c r="L23" s="31"/>
      <c r="M23" s="31"/>
      <c r="N23" s="31"/>
      <c r="O23" s="32" t="n">
        <f aca="false">U23</f>
        <v>97.6</v>
      </c>
      <c r="P23" s="32"/>
      <c r="Q23" s="32"/>
      <c r="R23" s="11"/>
      <c r="T23" s="30" t="s">
        <v>16</v>
      </c>
      <c r="U23" s="33" t="n">
        <f aca="false">ROUND(100*COUNTIFS('cumplimiento-pedidos'!$J$2:$J$831,$X23,'cumplimiento-pedidos'!$H$2:$H$831,"&lt;=0")/COUNTIFS('cumplimiento-pedidos'!$J$2:$J$831,$X23,'cumplimiento-pedidos'!$I$2:$I$831,"&lt;&gt;pendiente"),1)</f>
        <v>97.6</v>
      </c>
      <c r="X23" s="30" t="s">
        <v>16</v>
      </c>
    </row>
    <row r="24" customFormat="false" ht="18" hidden="false" customHeight="true" outlineLevel="0" collapsed="false">
      <c r="B24" s="7"/>
      <c r="C24" s="9"/>
      <c r="D24" s="9"/>
      <c r="E24" s="9"/>
      <c r="F24" s="9"/>
      <c r="G24" s="9"/>
      <c r="H24" s="9"/>
      <c r="I24" s="9"/>
      <c r="J24" s="9"/>
      <c r="K24" s="31" t="str">
        <f aca="false">T24</f>
        <v>T1 97</v>
      </c>
      <c r="L24" s="31"/>
      <c r="M24" s="31"/>
      <c r="N24" s="31"/>
      <c r="O24" s="32" t="n">
        <f aca="false">U24</f>
        <v>94.6</v>
      </c>
      <c r="P24" s="32"/>
      <c r="Q24" s="32"/>
      <c r="R24" s="11"/>
      <c r="T24" s="30" t="s">
        <v>17</v>
      </c>
      <c r="U24" s="33" t="n">
        <f aca="false">ROUND(100*COUNTIFS('cumplimiento-pedidos'!$J$2:$J$831,$X24,'cumplimiento-pedidos'!$H$2:$H$831,"&lt;=0")/COUNTIFS('cumplimiento-pedidos'!$J$2:$J$831,$X24,'cumplimiento-pedidos'!$I$2:$I$831,"&lt;&gt;pendiente"),1)</f>
        <v>94.6</v>
      </c>
      <c r="X24" s="30" t="s">
        <v>17</v>
      </c>
    </row>
    <row r="25" customFormat="false" ht="18" hidden="false" customHeight="true" outlineLevel="0" collapsed="false">
      <c r="B25" s="7"/>
      <c r="C25" s="9"/>
      <c r="D25" s="9"/>
      <c r="E25" s="9"/>
      <c r="F25" s="9"/>
      <c r="G25" s="9"/>
      <c r="H25" s="9"/>
      <c r="I25" s="9"/>
      <c r="J25" s="9"/>
      <c r="K25" s="31" t="str">
        <f aca="false">T25</f>
        <v>T2 97</v>
      </c>
      <c r="L25" s="31"/>
      <c r="M25" s="31"/>
      <c r="N25" s="31"/>
      <c r="O25" s="32" t="n">
        <f aca="false">U25</f>
        <v>95.7</v>
      </c>
      <c r="P25" s="32"/>
      <c r="Q25" s="32"/>
      <c r="R25" s="11"/>
      <c r="T25" s="30" t="s">
        <v>18</v>
      </c>
      <c r="U25" s="33" t="n">
        <f aca="false">ROUND(100*COUNTIFS('cumplimiento-pedidos'!$J$2:$J$831,$X25,'cumplimiento-pedidos'!$H$2:$H$831,"&lt;=0")/COUNTIFS('cumplimiento-pedidos'!$J$2:$J$831,$X25,'cumplimiento-pedidos'!$I$2:$I$831,"&lt;&gt;pendiente"),1)</f>
        <v>95.7</v>
      </c>
      <c r="X25" s="30" t="s">
        <v>18</v>
      </c>
    </row>
    <row r="26" customFormat="false" ht="18" hidden="false" customHeight="true" outlineLevel="0" collapsed="false">
      <c r="B26" s="7"/>
      <c r="C26" s="9"/>
      <c r="D26" s="9"/>
      <c r="E26" s="9"/>
      <c r="F26" s="9"/>
      <c r="G26" s="9"/>
      <c r="H26" s="9"/>
      <c r="I26" s="9"/>
      <c r="J26" s="9"/>
      <c r="K26" s="31" t="str">
        <f aca="false">T26</f>
        <v>T3 97</v>
      </c>
      <c r="L26" s="31"/>
      <c r="M26" s="31"/>
      <c r="N26" s="31"/>
      <c r="O26" s="32" t="n">
        <f aca="false">U26</f>
        <v>95.1</v>
      </c>
      <c r="P26" s="32"/>
      <c r="Q26" s="32"/>
      <c r="R26" s="11"/>
      <c r="T26" s="30" t="s">
        <v>19</v>
      </c>
      <c r="U26" s="33" t="n">
        <f aca="false">ROUND(100*COUNTIFS('cumplimiento-pedidos'!$J$2:$J$831,$X26,'cumplimiento-pedidos'!$H$2:$H$831,"&lt;=0")/COUNTIFS('cumplimiento-pedidos'!$J$2:$J$831,$X26,'cumplimiento-pedidos'!$I$2:$I$831,"&lt;&gt;pendiente"),1)</f>
        <v>95.1</v>
      </c>
      <c r="X26" s="30" t="s">
        <v>19</v>
      </c>
    </row>
    <row r="27" customFormat="false" ht="18" hidden="false" customHeight="true" outlineLevel="0" collapsed="false">
      <c r="B27" s="7"/>
      <c r="C27" s="9"/>
      <c r="D27" s="9"/>
      <c r="E27" s="9"/>
      <c r="F27" s="9"/>
      <c r="G27" s="9"/>
      <c r="H27" s="9"/>
      <c r="I27" s="9"/>
      <c r="J27" s="9"/>
      <c r="K27" s="31" t="str">
        <f aca="false">T27</f>
        <v>T4 97</v>
      </c>
      <c r="L27" s="31"/>
      <c r="M27" s="31"/>
      <c r="N27" s="31"/>
      <c r="O27" s="32" t="n">
        <f aca="false">U27</f>
        <v>93.3</v>
      </c>
      <c r="P27" s="32"/>
      <c r="Q27" s="32"/>
      <c r="R27" s="11"/>
      <c r="T27" s="30" t="s">
        <v>20</v>
      </c>
      <c r="U27" s="33" t="n">
        <f aca="false">ROUND(100*COUNTIFS('cumplimiento-pedidos'!$J$2:$J$831,$X27,'cumplimiento-pedidos'!$H$2:$H$831,"&lt;=0")/COUNTIFS('cumplimiento-pedidos'!$J$2:$J$831,$X27,'cumplimiento-pedidos'!$I$2:$I$831,"&lt;&gt;pendiente"),1)</f>
        <v>93.3</v>
      </c>
      <c r="X27" s="30" t="s">
        <v>20</v>
      </c>
    </row>
    <row r="28" customFormat="false" ht="18" hidden="false" customHeight="true" outlineLevel="0" collapsed="false">
      <c r="B28" s="7"/>
      <c r="C28" s="9"/>
      <c r="D28" s="9"/>
      <c r="E28" s="9"/>
      <c r="F28" s="9"/>
      <c r="G28" s="9"/>
      <c r="H28" s="9"/>
      <c r="I28" s="9"/>
      <c r="J28" s="9"/>
      <c r="K28" s="31" t="str">
        <f aca="false">T28</f>
        <v>T1 98</v>
      </c>
      <c r="L28" s="31"/>
      <c r="M28" s="31"/>
      <c r="N28" s="31"/>
      <c r="O28" s="32" t="n">
        <f aca="false">U28</f>
        <v>95.6</v>
      </c>
      <c r="P28" s="32"/>
      <c r="Q28" s="32"/>
      <c r="R28" s="11"/>
      <c r="T28" s="30" t="s">
        <v>21</v>
      </c>
      <c r="U28" s="33" t="n">
        <f aca="false">ROUND(100*COUNTIFS('cumplimiento-pedidos'!$J$2:$J$831,$X28,'cumplimiento-pedidos'!$H$2:$H$831,"&lt;=0")/COUNTIFS('cumplimiento-pedidos'!$J$2:$J$831,$X28,'cumplimiento-pedidos'!$I$2:$I$831,"&lt;&gt;pendiente"),1)</f>
        <v>95.6</v>
      </c>
      <c r="X28" s="30" t="s">
        <v>21</v>
      </c>
    </row>
    <row r="29" customFormat="false" ht="15" hidden="false" customHeight="false" outlineLevel="0" collapsed="false">
      <c r="B29" s="7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11"/>
    </row>
    <row r="30" customFormat="false" ht="15" hidden="false" customHeight="false" outlineLevel="0" collapsed="false">
      <c r="B30" s="7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11"/>
    </row>
    <row r="31" customFormat="false" ht="15" hidden="false" customHeight="false" outlineLevel="0" collapsed="false">
      <c r="B31" s="7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11"/>
    </row>
    <row r="32" customFormat="false" ht="15" hidden="false" customHeight="false" outlineLevel="0" collapsed="false">
      <c r="B32" s="7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11"/>
    </row>
    <row r="33" customFormat="false" ht="15" hidden="false" customHeight="false" outlineLevel="0" collapsed="false">
      <c r="B33" s="7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11"/>
    </row>
    <row r="34" customFormat="false" ht="15" hidden="false" customHeight="false" outlineLevel="0" collapsed="false">
      <c r="B34" s="7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11"/>
    </row>
    <row r="35" customFormat="false" ht="15" hidden="false" customHeight="false" outlineLevel="0" collapsed="false">
      <c r="B35" s="7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11"/>
    </row>
    <row r="36" customFormat="false" ht="15" hidden="false" customHeight="false" outlineLevel="0" collapsed="false"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6"/>
    </row>
    <row r="37" customFormat="false" ht="21.75" hidden="false" customHeight="true" outlineLevel="0" collapsed="false">
      <c r="B37" s="37" t="s">
        <v>22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</row>
    <row r="38" customFormat="false" ht="21.75" hidden="false" customHeight="true" outlineLevel="0" collapsed="false">
      <c r="B38" s="37" t="s">
        <v>23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</row>
    <row r="39" customFormat="false" ht="21.75" hidden="false" customHeight="true" outlineLevel="0" collapsed="false">
      <c r="B39" s="37" t="s">
        <v>24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</row>
    <row r="40" customFormat="false" ht="15" hidden="false" customHeight="false" outlineLevel="0" collapsed="false">
      <c r="B40" s="38" t="s">
        <v>25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</row>
    <row r="41" customFormat="false" ht="9.75" hidden="false" customHeight="true" outlineLevel="0" collapsed="false">
      <c r="B41" s="12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4"/>
    </row>
    <row r="43" customFormat="false" ht="9.75" hidden="false" customHeight="true" outlineLevel="0" collapsed="false"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6"/>
    </row>
    <row r="44" customFormat="false" ht="25.5" hidden="false" customHeight="true" outlineLevel="0" collapsed="false">
      <c r="B44" s="26" t="s">
        <v>26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</row>
    <row r="45" customFormat="false" ht="30" hidden="false" customHeight="true" outlineLevel="0" collapsed="false">
      <c r="B45" s="27" t="s">
        <v>27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</row>
    <row r="46" customFormat="false" ht="15" hidden="false" customHeight="false" outlineLevel="0" collapsed="false">
      <c r="B46" s="7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11"/>
    </row>
    <row r="47" customFormat="false" ht="27.75" hidden="false" customHeight="true" outlineLevel="0" collapsed="false">
      <c r="B47" s="7"/>
      <c r="C47" s="9"/>
      <c r="D47" s="9"/>
      <c r="E47" s="9"/>
      <c r="F47" s="9"/>
      <c r="G47" s="9"/>
      <c r="H47" s="9"/>
      <c r="I47" s="9"/>
      <c r="J47" s="9"/>
      <c r="K47" s="28"/>
      <c r="L47" s="28"/>
      <c r="M47" s="28"/>
      <c r="N47" s="28"/>
      <c r="O47" s="29" t="s">
        <v>28</v>
      </c>
      <c r="P47" s="29"/>
      <c r="Q47" s="29"/>
      <c r="R47" s="11"/>
      <c r="U47" s="30" t="s">
        <v>28</v>
      </c>
    </row>
    <row r="48" customFormat="false" ht="18" hidden="false" customHeight="true" outlineLevel="0" collapsed="false">
      <c r="B48" s="7"/>
      <c r="C48" s="9"/>
      <c r="D48" s="9"/>
      <c r="E48" s="9"/>
      <c r="F48" s="9"/>
      <c r="G48" s="9"/>
      <c r="H48" s="9"/>
      <c r="I48" s="9"/>
      <c r="J48" s="9"/>
      <c r="K48" s="31" t="str">
        <f aca="false">T48</f>
        <v>Federal Shipping (249)</v>
      </c>
      <c r="L48" s="31"/>
      <c r="M48" s="31"/>
      <c r="N48" s="31"/>
      <c r="O48" s="32" t="n">
        <f aca="false">U48</f>
        <v>96.4</v>
      </c>
      <c r="P48" s="32"/>
      <c r="Q48" s="32"/>
      <c r="R48" s="11"/>
      <c r="T48" s="0" t="str">
        <f aca="false">$X48&amp;" ("&amp;COUNTIFS('cumplimiento-pedidos'!$D$2:$D$831,$X48,'cumplimiento-pedidos'!$I$2:$I$831,"&lt;&gt;pendiente")&amp;")"</f>
        <v>Federal Shipping (249)</v>
      </c>
      <c r="U48" s="33" t="n">
        <f aca="false">ROUND(100*COUNTIFS('cumplimiento-pedidos'!$D$2:$D$831,$X48,'cumplimiento-pedidos'!$H$2:$H$831,"&lt;=0")/COUNTIFS('cumplimiento-pedidos'!$D$2:$D$831,$X48,'cumplimiento-pedidos'!$I$2:$I$831,"&lt;&gt;pendiente"),1)</f>
        <v>96.4</v>
      </c>
      <c r="X48" s="30" t="s">
        <v>29</v>
      </c>
    </row>
    <row r="49" customFormat="false" ht="18" hidden="false" customHeight="true" outlineLevel="0" collapsed="false">
      <c r="B49" s="7"/>
      <c r="C49" s="9"/>
      <c r="D49" s="9"/>
      <c r="E49" s="9"/>
      <c r="F49" s="9"/>
      <c r="G49" s="9"/>
      <c r="H49" s="9"/>
      <c r="I49" s="9"/>
      <c r="J49" s="9"/>
      <c r="K49" s="31" t="str">
        <f aca="false">T49</f>
        <v>Speedy Express (245)</v>
      </c>
      <c r="L49" s="31"/>
      <c r="M49" s="31"/>
      <c r="N49" s="31"/>
      <c r="O49" s="32" t="n">
        <f aca="false">U49</f>
        <v>95.1</v>
      </c>
      <c r="P49" s="32"/>
      <c r="Q49" s="32"/>
      <c r="R49" s="11"/>
      <c r="T49" s="0" t="str">
        <f aca="false">$X49&amp;" ("&amp;COUNTIFS('cumplimiento-pedidos'!$D$2:$D$831,$X49,'cumplimiento-pedidos'!$I$2:$I$831,"&lt;&gt;pendiente")&amp;")"</f>
        <v>Speedy Express (245)</v>
      </c>
      <c r="U49" s="33" t="n">
        <f aca="false">ROUND(100*COUNTIFS('cumplimiento-pedidos'!$D$2:$D$831,$X49,'cumplimiento-pedidos'!$H$2:$H$831,"&lt;=0")/COUNTIFS('cumplimiento-pedidos'!$D$2:$D$831,$X49,'cumplimiento-pedidos'!$I$2:$I$831,"&lt;&gt;pendiente"),1)</f>
        <v>95.1</v>
      </c>
      <c r="X49" s="30" t="s">
        <v>30</v>
      </c>
    </row>
    <row r="50" customFormat="false" ht="18" hidden="false" customHeight="true" outlineLevel="0" collapsed="false">
      <c r="B50" s="7"/>
      <c r="C50" s="9"/>
      <c r="D50" s="9"/>
      <c r="E50" s="9"/>
      <c r="F50" s="9"/>
      <c r="G50" s="9"/>
      <c r="H50" s="9"/>
      <c r="I50" s="9"/>
      <c r="J50" s="9"/>
      <c r="K50" s="31" t="str">
        <f aca="false">T50</f>
        <v>United Package (315)</v>
      </c>
      <c r="L50" s="31"/>
      <c r="M50" s="31"/>
      <c r="N50" s="31"/>
      <c r="O50" s="32" t="n">
        <f aca="false">U50</f>
        <v>94.9</v>
      </c>
      <c r="P50" s="32"/>
      <c r="Q50" s="32"/>
      <c r="R50" s="11"/>
      <c r="T50" s="0" t="str">
        <f aca="false">$X50&amp;" ("&amp;COUNTIFS('cumplimiento-pedidos'!$D$2:$D$831,$X50,'cumplimiento-pedidos'!$I$2:$I$831,"&lt;&gt;pendiente")&amp;")"</f>
        <v>United Package (315)</v>
      </c>
      <c r="U50" s="33" t="n">
        <f aca="false">ROUND(100*COUNTIFS('cumplimiento-pedidos'!$D$2:$D$831,$X50,'cumplimiento-pedidos'!$H$2:$H$831,"&lt;=0")/COUNTIFS('cumplimiento-pedidos'!$D$2:$D$831,$X50,'cumplimiento-pedidos'!$I$2:$I$831,"&lt;&gt;pendiente"),1)</f>
        <v>94.9</v>
      </c>
      <c r="X50" s="30" t="s">
        <v>31</v>
      </c>
    </row>
    <row r="51" customFormat="false" ht="15" hidden="false" customHeight="false" outlineLevel="0" collapsed="false">
      <c r="B51" s="7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11"/>
    </row>
    <row r="52" customFormat="false" ht="15" hidden="false" customHeight="false" outlineLevel="0" collapsed="false">
      <c r="B52" s="7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11"/>
    </row>
    <row r="53" customFormat="false" ht="15" hidden="false" customHeight="false" outlineLevel="0" collapsed="false">
      <c r="B53" s="7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11"/>
    </row>
    <row r="54" customFormat="false" ht="15" hidden="false" customHeight="false" outlineLevel="0" collapsed="false">
      <c r="B54" s="7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11"/>
    </row>
    <row r="55" customFormat="false" ht="15" hidden="false" customHeight="false" outlineLevel="0" collapsed="false">
      <c r="B55" s="7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11"/>
    </row>
    <row r="56" customFormat="false" ht="15" hidden="false" customHeight="false" outlineLevel="0" collapsed="false">
      <c r="B56" s="7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11"/>
    </row>
    <row r="57" customFormat="false" ht="15" hidden="false" customHeight="false" outlineLevel="0" collapsed="false">
      <c r="B57" s="7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11"/>
    </row>
    <row r="58" customFormat="false" ht="15" hidden="false" customHeight="false" outlineLevel="0" collapsed="false">
      <c r="B58" s="7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11"/>
    </row>
    <row r="59" customFormat="false" ht="15" hidden="false" customHeight="false" outlineLevel="0" collapsed="false">
      <c r="B59" s="7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11"/>
    </row>
    <row r="60" customFormat="false" ht="15" hidden="false" customHeight="false" outlineLevel="0" collapsed="false">
      <c r="B60" s="34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6"/>
    </row>
    <row r="61" customFormat="false" ht="21.75" hidden="false" customHeight="true" outlineLevel="0" collapsed="false">
      <c r="B61" s="37" t="s">
        <v>32</v>
      </c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customFormat="false" ht="21.75" hidden="false" customHeight="true" outlineLevel="0" collapsed="false">
      <c r="B62" s="37" t="s">
        <v>33</v>
      </c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customFormat="false" ht="21.75" hidden="false" customHeight="true" outlineLevel="0" collapsed="false">
      <c r="B63" s="37" t="s">
        <v>34</v>
      </c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customFormat="false" ht="15" hidden="false" customHeight="false" outlineLevel="0" collapsed="false">
      <c r="B64" s="38" t="s">
        <v>25</v>
      </c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</row>
    <row r="65" customFormat="false" ht="9.75" hidden="false" customHeight="true" outlineLevel="0" collapsed="false">
      <c r="B65" s="12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4"/>
    </row>
    <row r="67" customFormat="false" ht="9.75" hidden="false" customHeight="true" outlineLevel="0" collapsed="false">
      <c r="B67" s="4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6"/>
    </row>
    <row r="68" customFormat="false" ht="25.5" hidden="false" customHeight="true" outlineLevel="0" collapsed="false">
      <c r="B68" s="26" t="s">
        <v>35</v>
      </c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</row>
    <row r="69" customFormat="false" ht="30" hidden="false" customHeight="true" outlineLevel="0" collapsed="false">
      <c r="B69" s="27" t="s">
        <v>36</v>
      </c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</row>
    <row r="70" customFormat="false" ht="15" hidden="false" customHeight="false" outlineLevel="0" collapsed="false">
      <c r="B70" s="7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11"/>
    </row>
    <row r="71" customFormat="false" ht="27.75" hidden="false" customHeight="true" outlineLevel="0" collapsed="false">
      <c r="B71" s="39" t="s">
        <v>37</v>
      </c>
      <c r="C71" s="39"/>
      <c r="D71" s="39"/>
      <c r="E71" s="39"/>
      <c r="F71" s="39"/>
      <c r="G71" s="28" t="s">
        <v>38</v>
      </c>
      <c r="H71" s="28"/>
      <c r="I71" s="28" t="s">
        <v>39</v>
      </c>
      <c r="J71" s="28"/>
      <c r="K71" s="29" t="s">
        <v>40</v>
      </c>
      <c r="L71" s="29"/>
      <c r="M71" s="29" t="s">
        <v>41</v>
      </c>
      <c r="N71" s="29"/>
      <c r="O71" s="29" t="s">
        <v>42</v>
      </c>
      <c r="P71" s="29"/>
      <c r="Q71" s="29"/>
      <c r="R71" s="11"/>
    </row>
    <row r="72" customFormat="false" ht="18" hidden="false" customHeight="true" outlineLevel="0" collapsed="false">
      <c r="B72" s="40" t="n">
        <v>10777</v>
      </c>
      <c r="C72" s="40"/>
      <c r="D72" s="40"/>
      <c r="E72" s="40"/>
      <c r="F72" s="40"/>
      <c r="G72" s="41" t="str">
        <f aca="false">LEFT(INDEX('cumplimiento-pedidos'!$B$2:$B$831,MATCH(B72,'cumplimiento-pedidos'!$A$2:$A$831,0)),26)</f>
        <v>Gourmet Lanchonetes</v>
      </c>
      <c r="H72" s="41"/>
      <c r="I72" s="41" t="s">
        <v>43</v>
      </c>
      <c r="J72" s="41"/>
      <c r="K72" s="42" t="n">
        <f aca="false">INDEX('cumplimiento-pedidos'!$F$2:$F$831,MATCH(B72,'cumplimiento-pedidos'!$A$2:$A$831,0))</f>
        <v>35793</v>
      </c>
      <c r="L72" s="42"/>
      <c r="M72" s="42" t="n">
        <f aca="false">INDEX('cumplimiento-pedidos'!$G$2:$G$831,MATCH(B72,'cumplimiento-pedidos'!$A$2:$A$831,0))</f>
        <v>35816</v>
      </c>
      <c r="N72" s="42"/>
      <c r="O72" s="43" t="n">
        <f aca="false">INDEX('cumplimiento-pedidos'!$H$2:$H$831,MATCH(B72,'cumplimiento-pedidos'!$A$2:$A$831,0))</f>
        <v>23</v>
      </c>
      <c r="P72" s="43"/>
      <c r="Q72" s="43"/>
      <c r="R72" s="11"/>
    </row>
    <row r="73" customFormat="false" ht="18" hidden="false" customHeight="true" outlineLevel="0" collapsed="false">
      <c r="B73" s="40" t="n">
        <v>10423</v>
      </c>
      <c r="C73" s="40"/>
      <c r="D73" s="40"/>
      <c r="E73" s="40"/>
      <c r="F73" s="40"/>
      <c r="G73" s="41" t="str">
        <f aca="false">LEFT(INDEX('cumplimiento-pedidos'!$B$2:$B$831,MATCH(B73,'cumplimiento-pedidos'!$A$2:$A$831,0)),26)</f>
        <v>Gourmet Lanchonetes</v>
      </c>
      <c r="H73" s="41"/>
      <c r="I73" s="41" t="s">
        <v>43</v>
      </c>
      <c r="J73" s="41"/>
      <c r="K73" s="42" t="n">
        <f aca="false">INDEX('cumplimiento-pedidos'!$F$2:$F$831,MATCH(B73,'cumplimiento-pedidos'!$A$2:$A$831,0))</f>
        <v>35467</v>
      </c>
      <c r="L73" s="42"/>
      <c r="M73" s="42" t="n">
        <f aca="false">INDEX('cumplimiento-pedidos'!$G$2:$G$831,MATCH(B73,'cumplimiento-pedidos'!$A$2:$A$831,0))</f>
        <v>35485</v>
      </c>
      <c r="N73" s="42"/>
      <c r="O73" s="43" t="n">
        <f aca="false">INDEX('cumplimiento-pedidos'!$H$2:$H$831,MATCH(B73,'cumplimiento-pedidos'!$A$2:$A$831,0))</f>
        <v>18</v>
      </c>
      <c r="P73" s="43"/>
      <c r="Q73" s="43"/>
      <c r="R73" s="11"/>
    </row>
    <row r="74" customFormat="false" ht="18" hidden="false" customHeight="true" outlineLevel="0" collapsed="false">
      <c r="B74" s="40" t="n">
        <v>10726</v>
      </c>
      <c r="C74" s="40"/>
      <c r="D74" s="40"/>
      <c r="E74" s="40"/>
      <c r="F74" s="40"/>
      <c r="G74" s="41" t="str">
        <f aca="false">LEFT(INDEX('cumplimiento-pedidos'!$B$2:$B$831,MATCH(B74,'cumplimiento-pedidos'!$A$2:$A$831,0)),26)</f>
        <v>Eastern Connection</v>
      </c>
      <c r="H74" s="41"/>
      <c r="I74" s="41" t="s">
        <v>44</v>
      </c>
      <c r="J74" s="41"/>
      <c r="K74" s="42" t="n">
        <f aca="false">INDEX('cumplimiento-pedidos'!$F$2:$F$831,MATCH(B74,'cumplimiento-pedidos'!$A$2:$A$831,0))</f>
        <v>35751</v>
      </c>
      <c r="L74" s="42"/>
      <c r="M74" s="42" t="n">
        <f aca="false">INDEX('cumplimiento-pedidos'!$G$2:$G$831,MATCH(B74,'cumplimiento-pedidos'!$A$2:$A$831,0))</f>
        <v>35769</v>
      </c>
      <c r="N74" s="42"/>
      <c r="O74" s="43" t="n">
        <f aca="false">INDEX('cumplimiento-pedidos'!$H$2:$H$831,MATCH(B74,'cumplimiento-pedidos'!$A$2:$A$831,0))</f>
        <v>18</v>
      </c>
      <c r="P74" s="43"/>
      <c r="Q74" s="43"/>
      <c r="R74" s="11"/>
    </row>
    <row r="75" customFormat="false" ht="18" hidden="false" customHeight="true" outlineLevel="0" collapsed="false">
      <c r="B75" s="40" t="n">
        <v>10970</v>
      </c>
      <c r="C75" s="40"/>
      <c r="D75" s="40"/>
      <c r="E75" s="40"/>
      <c r="F75" s="40"/>
      <c r="G75" s="41" t="str">
        <f aca="false">LEFT(INDEX('cumplimiento-pedidos'!$B$2:$B$831,MATCH(B75,'cumplimiento-pedidos'!$A$2:$A$831,0)),26)</f>
        <v>Bólido Comidas preparadas</v>
      </c>
      <c r="H75" s="41"/>
      <c r="I75" s="41" t="s">
        <v>45</v>
      </c>
      <c r="J75" s="41"/>
      <c r="K75" s="42" t="n">
        <f aca="false">INDEX('cumplimiento-pedidos'!$F$2:$F$831,MATCH(B75,'cumplimiento-pedidos'!$A$2:$A$831,0))</f>
        <v>35892</v>
      </c>
      <c r="L75" s="42"/>
      <c r="M75" s="42" t="n">
        <f aca="false">INDEX('cumplimiento-pedidos'!$G$2:$G$831,MATCH(B75,'cumplimiento-pedidos'!$A$2:$A$831,0))</f>
        <v>35909</v>
      </c>
      <c r="N75" s="42"/>
      <c r="O75" s="43" t="n">
        <f aca="false">INDEX('cumplimiento-pedidos'!$H$2:$H$831,MATCH(B75,'cumplimiento-pedidos'!$A$2:$A$831,0))</f>
        <v>17</v>
      </c>
      <c r="P75" s="43"/>
      <c r="Q75" s="43"/>
      <c r="R75" s="11"/>
    </row>
    <row r="76" customFormat="false" ht="18" hidden="false" customHeight="true" outlineLevel="0" collapsed="false">
      <c r="B76" s="40" t="n">
        <v>10515</v>
      </c>
      <c r="C76" s="40"/>
      <c r="D76" s="40"/>
      <c r="E76" s="40"/>
      <c r="F76" s="40"/>
      <c r="G76" s="41" t="str">
        <f aca="false">LEFT(INDEX('cumplimiento-pedidos'!$B$2:$B$831,MATCH(B76,'cumplimiento-pedidos'!$A$2:$A$831,0)),26)</f>
        <v>QUICK-Stop</v>
      </c>
      <c r="H76" s="41"/>
      <c r="I76" s="41" t="s">
        <v>46</v>
      </c>
      <c r="J76" s="41"/>
      <c r="K76" s="42" t="n">
        <f aca="false">INDEX('cumplimiento-pedidos'!$F$2:$F$831,MATCH(B76,'cumplimiento-pedidos'!$A$2:$A$831,0))</f>
        <v>35557</v>
      </c>
      <c r="L76" s="42"/>
      <c r="M76" s="42" t="n">
        <f aca="false">INDEX('cumplimiento-pedidos'!$G$2:$G$831,MATCH(B76,'cumplimiento-pedidos'!$A$2:$A$831,0))</f>
        <v>35573</v>
      </c>
      <c r="N76" s="42"/>
      <c r="O76" s="43" t="n">
        <f aca="false">INDEX('cumplimiento-pedidos'!$H$2:$H$831,MATCH(B76,'cumplimiento-pedidos'!$A$2:$A$831,0))</f>
        <v>16</v>
      </c>
      <c r="P76" s="43"/>
      <c r="Q76" s="43"/>
      <c r="R76" s="11"/>
    </row>
    <row r="77" customFormat="false" ht="18" hidden="false" customHeight="true" outlineLevel="0" collapsed="false">
      <c r="B77" s="40" t="n">
        <v>10827</v>
      </c>
      <c r="C77" s="40"/>
      <c r="D77" s="40"/>
      <c r="E77" s="40"/>
      <c r="F77" s="40"/>
      <c r="G77" s="41" t="str">
        <f aca="false">LEFT(INDEX('cumplimiento-pedidos'!$B$2:$B$831,MATCH(B77,'cumplimiento-pedidos'!$A$2:$A$831,0)),26)</f>
        <v>Bon app'</v>
      </c>
      <c r="H77" s="41"/>
      <c r="I77" s="41" t="s">
        <v>47</v>
      </c>
      <c r="J77" s="41"/>
      <c r="K77" s="42" t="n">
        <f aca="false">INDEX('cumplimiento-pedidos'!$F$2:$F$831,MATCH(B77,'cumplimiento-pedidos'!$A$2:$A$831,0))</f>
        <v>35821</v>
      </c>
      <c r="L77" s="42"/>
      <c r="M77" s="42" t="n">
        <f aca="false">INDEX('cumplimiento-pedidos'!$G$2:$G$831,MATCH(B77,'cumplimiento-pedidos'!$A$2:$A$831,0))</f>
        <v>35832</v>
      </c>
      <c r="N77" s="42"/>
      <c r="O77" s="43" t="n">
        <f aca="false">INDEX('cumplimiento-pedidos'!$H$2:$H$831,MATCH(B77,'cumplimiento-pedidos'!$A$2:$A$831,0))</f>
        <v>11</v>
      </c>
      <c r="P77" s="43"/>
      <c r="Q77" s="43"/>
      <c r="R77" s="11"/>
    </row>
    <row r="78" customFormat="false" ht="18" hidden="false" customHeight="true" outlineLevel="0" collapsed="false">
      <c r="B78" s="40" t="n">
        <v>10660</v>
      </c>
      <c r="C78" s="40"/>
      <c r="D78" s="40"/>
      <c r="E78" s="40"/>
      <c r="F78" s="40"/>
      <c r="G78" s="41" t="str">
        <f aca="false">LEFT(INDEX('cumplimiento-pedidos'!$B$2:$B$831,MATCH(B78,'cumplimiento-pedidos'!$A$2:$A$831,0)),26)</f>
        <v>Hungry Coyote Import Store</v>
      </c>
      <c r="H78" s="41"/>
      <c r="I78" s="41" t="s">
        <v>48</v>
      </c>
      <c r="J78" s="41"/>
      <c r="K78" s="42" t="n">
        <f aca="false">INDEX('cumplimiento-pedidos'!$F$2:$F$831,MATCH(B78,'cumplimiento-pedidos'!$A$2:$A$831,0))</f>
        <v>35709</v>
      </c>
      <c r="L78" s="42"/>
      <c r="M78" s="42" t="n">
        <f aca="false">INDEX('cumplimiento-pedidos'!$G$2:$G$831,MATCH(B78,'cumplimiento-pedidos'!$A$2:$A$831,0))</f>
        <v>35718</v>
      </c>
      <c r="N78" s="42"/>
      <c r="O78" s="43" t="n">
        <f aca="false">INDEX('cumplimiento-pedidos'!$H$2:$H$831,MATCH(B78,'cumplimiento-pedidos'!$A$2:$A$831,0))</f>
        <v>9</v>
      </c>
      <c r="P78" s="43"/>
      <c r="Q78" s="43"/>
      <c r="R78" s="11"/>
    </row>
    <row r="79" customFormat="false" ht="18" hidden="false" customHeight="true" outlineLevel="0" collapsed="false">
      <c r="B79" s="40" t="n">
        <v>10663</v>
      </c>
      <c r="C79" s="40"/>
      <c r="D79" s="40"/>
      <c r="E79" s="40"/>
      <c r="F79" s="40"/>
      <c r="G79" s="41" t="str">
        <f aca="false">LEFT(INDEX('cumplimiento-pedidos'!$B$2:$B$831,MATCH(B79,'cumplimiento-pedidos'!$A$2:$A$831,0)),26)</f>
        <v>Bon app'</v>
      </c>
      <c r="H79" s="41"/>
      <c r="I79" s="41" t="s">
        <v>47</v>
      </c>
      <c r="J79" s="41"/>
      <c r="K79" s="42" t="n">
        <f aca="false">INDEX('cumplimiento-pedidos'!$F$2:$F$831,MATCH(B79,'cumplimiento-pedidos'!$A$2:$A$831,0))</f>
        <v>35697</v>
      </c>
      <c r="L79" s="42"/>
      <c r="M79" s="42" t="n">
        <f aca="false">INDEX('cumplimiento-pedidos'!$G$2:$G$831,MATCH(B79,'cumplimiento-pedidos'!$A$2:$A$831,0))</f>
        <v>35706</v>
      </c>
      <c r="N79" s="42"/>
      <c r="O79" s="43" t="n">
        <f aca="false">INDEX('cumplimiento-pedidos'!$H$2:$H$831,MATCH(B79,'cumplimiento-pedidos'!$A$2:$A$831,0))</f>
        <v>9</v>
      </c>
      <c r="P79" s="43"/>
      <c r="Q79" s="43"/>
      <c r="R79" s="11"/>
    </row>
    <row r="80" customFormat="false" ht="18" hidden="false" customHeight="true" outlineLevel="0" collapsed="false">
      <c r="B80" s="40" t="n">
        <v>10828</v>
      </c>
      <c r="C80" s="40"/>
      <c r="D80" s="40"/>
      <c r="E80" s="40"/>
      <c r="F80" s="40"/>
      <c r="G80" s="41" t="str">
        <f aca="false">LEFT(INDEX('cumplimiento-pedidos'!$B$2:$B$831,MATCH(B80,'cumplimiento-pedidos'!$A$2:$A$831,0)),26)</f>
        <v>Rancho grande</v>
      </c>
      <c r="H80" s="41"/>
      <c r="I80" s="41" t="s">
        <v>49</v>
      </c>
      <c r="J80" s="41"/>
      <c r="K80" s="42" t="n">
        <f aca="false">INDEX('cumplimiento-pedidos'!$F$2:$F$831,MATCH(B80,'cumplimiento-pedidos'!$A$2:$A$831,0))</f>
        <v>35822</v>
      </c>
      <c r="L80" s="42"/>
      <c r="M80" s="42" t="n">
        <f aca="false">INDEX('cumplimiento-pedidos'!$G$2:$G$831,MATCH(B80,'cumplimiento-pedidos'!$A$2:$A$831,0))</f>
        <v>35830</v>
      </c>
      <c r="N80" s="42"/>
      <c r="O80" s="43" t="n">
        <f aca="false">INDEX('cumplimiento-pedidos'!$H$2:$H$831,MATCH(B80,'cumplimiento-pedidos'!$A$2:$A$831,0))</f>
        <v>8</v>
      </c>
      <c r="P80" s="43"/>
      <c r="Q80" s="43"/>
      <c r="R80" s="11"/>
    </row>
    <row r="81" customFormat="false" ht="18" hidden="false" customHeight="true" outlineLevel="0" collapsed="false">
      <c r="B81" s="40" t="n">
        <v>10451</v>
      </c>
      <c r="C81" s="40"/>
      <c r="D81" s="40"/>
      <c r="E81" s="40"/>
      <c r="F81" s="40"/>
      <c r="G81" s="41" t="str">
        <f aca="false">LEFT(INDEX('cumplimiento-pedidos'!$B$2:$B$831,MATCH(B81,'cumplimiento-pedidos'!$A$2:$A$831,0)),26)</f>
        <v>QUICK-Stop</v>
      </c>
      <c r="H81" s="41"/>
      <c r="I81" s="41" t="s">
        <v>46</v>
      </c>
      <c r="J81" s="41"/>
      <c r="K81" s="42" t="n">
        <f aca="false">INDEX('cumplimiento-pedidos'!$F$2:$F$831,MATCH(B81,'cumplimiento-pedidos'!$A$2:$A$831,0))</f>
        <v>35494</v>
      </c>
      <c r="L81" s="42"/>
      <c r="M81" s="42" t="n">
        <f aca="false">INDEX('cumplimiento-pedidos'!$G$2:$G$831,MATCH(B81,'cumplimiento-pedidos'!$A$2:$A$831,0))</f>
        <v>35501</v>
      </c>
      <c r="N81" s="42"/>
      <c r="O81" s="43" t="n">
        <f aca="false">INDEX('cumplimiento-pedidos'!$H$2:$H$831,MATCH(B81,'cumplimiento-pedidos'!$A$2:$A$831,0))</f>
        <v>7</v>
      </c>
      <c r="P81" s="43"/>
      <c r="Q81" s="43"/>
      <c r="R81" s="11"/>
    </row>
    <row r="82" customFormat="false" ht="15" hidden="false" customHeight="false" outlineLevel="0" collapsed="false">
      <c r="B82" s="34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6"/>
    </row>
    <row r="83" customFormat="false" ht="21.75" hidden="false" customHeight="true" outlineLevel="0" collapsed="false">
      <c r="B83" s="37" t="s">
        <v>50</v>
      </c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</row>
    <row r="84" customFormat="false" ht="21.75" hidden="false" customHeight="true" outlineLevel="0" collapsed="false">
      <c r="B84" s="37" t="s">
        <v>51</v>
      </c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</row>
    <row r="85" customFormat="false" ht="21.75" hidden="false" customHeight="true" outlineLevel="0" collapsed="false">
      <c r="B85" s="37" t="s">
        <v>52</v>
      </c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</row>
    <row r="86" customFormat="false" ht="15" hidden="false" customHeight="false" outlineLevel="0" collapsed="false">
      <c r="B86" s="38" t="s">
        <v>25</v>
      </c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</row>
    <row r="87" customFormat="false" ht="9.75" hidden="false" customHeight="true" outlineLevel="0" collapsed="false">
      <c r="B87" s="12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4"/>
    </row>
    <row r="89" customFormat="false" ht="15" hidden="false" customHeight="false" outlineLevel="0" collapsed="false">
      <c r="B89" s="44" t="s">
        <v>53</v>
      </c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</row>
  </sheetData>
  <mergeCells count="126">
    <mergeCell ref="B2:R2"/>
    <mergeCell ref="B3:R3"/>
    <mergeCell ref="C6:E6"/>
    <mergeCell ref="G6:Q6"/>
    <mergeCell ref="B9:R9"/>
    <mergeCell ref="B12:E12"/>
    <mergeCell ref="F12:I12"/>
    <mergeCell ref="J12:M12"/>
    <mergeCell ref="N12:R12"/>
    <mergeCell ref="B13:E13"/>
    <mergeCell ref="F13:I13"/>
    <mergeCell ref="J13:M13"/>
    <mergeCell ref="N13:R13"/>
    <mergeCell ref="B14:E14"/>
    <mergeCell ref="F14:I14"/>
    <mergeCell ref="J14:M14"/>
    <mergeCell ref="N14:R14"/>
    <mergeCell ref="B18:R18"/>
    <mergeCell ref="B19:R19"/>
    <mergeCell ref="K21:N21"/>
    <mergeCell ref="O21:Q21"/>
    <mergeCell ref="K22:N22"/>
    <mergeCell ref="O22:Q22"/>
    <mergeCell ref="K23:N23"/>
    <mergeCell ref="O23:Q23"/>
    <mergeCell ref="K24:N24"/>
    <mergeCell ref="O24:Q24"/>
    <mergeCell ref="K25:N25"/>
    <mergeCell ref="O25:Q25"/>
    <mergeCell ref="K26:N26"/>
    <mergeCell ref="O26:Q26"/>
    <mergeCell ref="K27:N27"/>
    <mergeCell ref="O27:Q27"/>
    <mergeCell ref="K28:N28"/>
    <mergeCell ref="O28:Q28"/>
    <mergeCell ref="B37:R37"/>
    <mergeCell ref="B38:R38"/>
    <mergeCell ref="B39:R39"/>
    <mergeCell ref="B40:R40"/>
    <mergeCell ref="B44:R44"/>
    <mergeCell ref="B45:R45"/>
    <mergeCell ref="K47:N47"/>
    <mergeCell ref="O47:Q47"/>
    <mergeCell ref="K48:N48"/>
    <mergeCell ref="O48:Q48"/>
    <mergeCell ref="K49:N49"/>
    <mergeCell ref="O49:Q49"/>
    <mergeCell ref="K50:N50"/>
    <mergeCell ref="O50:Q50"/>
    <mergeCell ref="B61:R61"/>
    <mergeCell ref="B62:R62"/>
    <mergeCell ref="B63:R63"/>
    <mergeCell ref="B64:R64"/>
    <mergeCell ref="B68:R68"/>
    <mergeCell ref="B69:R69"/>
    <mergeCell ref="B71:F71"/>
    <mergeCell ref="G71:H71"/>
    <mergeCell ref="I71:J71"/>
    <mergeCell ref="K71:L71"/>
    <mergeCell ref="M71:N71"/>
    <mergeCell ref="O71:Q71"/>
    <mergeCell ref="B72:F72"/>
    <mergeCell ref="G72:H72"/>
    <mergeCell ref="I72:J72"/>
    <mergeCell ref="K72:L72"/>
    <mergeCell ref="M72:N72"/>
    <mergeCell ref="O72:Q72"/>
    <mergeCell ref="B73:F73"/>
    <mergeCell ref="G73:H73"/>
    <mergeCell ref="I73:J73"/>
    <mergeCell ref="K73:L73"/>
    <mergeCell ref="M73:N73"/>
    <mergeCell ref="O73:Q73"/>
    <mergeCell ref="B74:F74"/>
    <mergeCell ref="G74:H74"/>
    <mergeCell ref="I74:J74"/>
    <mergeCell ref="K74:L74"/>
    <mergeCell ref="M74:N74"/>
    <mergeCell ref="O74:Q74"/>
    <mergeCell ref="B75:F75"/>
    <mergeCell ref="G75:H75"/>
    <mergeCell ref="I75:J75"/>
    <mergeCell ref="K75:L75"/>
    <mergeCell ref="M75:N75"/>
    <mergeCell ref="O75:Q75"/>
    <mergeCell ref="B76:F76"/>
    <mergeCell ref="G76:H76"/>
    <mergeCell ref="I76:J76"/>
    <mergeCell ref="K76:L76"/>
    <mergeCell ref="M76:N76"/>
    <mergeCell ref="O76:Q76"/>
    <mergeCell ref="B77:F77"/>
    <mergeCell ref="G77:H77"/>
    <mergeCell ref="I77:J77"/>
    <mergeCell ref="K77:L77"/>
    <mergeCell ref="M77:N77"/>
    <mergeCell ref="O77:Q77"/>
    <mergeCell ref="B78:F78"/>
    <mergeCell ref="G78:H78"/>
    <mergeCell ref="I78:J78"/>
    <mergeCell ref="K78:L78"/>
    <mergeCell ref="M78:N78"/>
    <mergeCell ref="O78:Q78"/>
    <mergeCell ref="B79:F79"/>
    <mergeCell ref="G79:H79"/>
    <mergeCell ref="I79:J79"/>
    <mergeCell ref="K79:L79"/>
    <mergeCell ref="M79:N79"/>
    <mergeCell ref="O79:Q79"/>
    <mergeCell ref="B80:F80"/>
    <mergeCell ref="G80:H80"/>
    <mergeCell ref="I80:J80"/>
    <mergeCell ref="K80:L80"/>
    <mergeCell ref="M80:N80"/>
    <mergeCell ref="O80:Q80"/>
    <mergeCell ref="B81:F81"/>
    <mergeCell ref="G81:H81"/>
    <mergeCell ref="I81:J81"/>
    <mergeCell ref="K81:L81"/>
    <mergeCell ref="M81:N81"/>
    <mergeCell ref="O81:Q81"/>
    <mergeCell ref="B83:R83"/>
    <mergeCell ref="B84:R84"/>
    <mergeCell ref="B85:R85"/>
    <mergeCell ref="B86:R86"/>
    <mergeCell ref="B89:R8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1A15"/>
    <pageSetUpPr fitToPage="false"/>
  </sheetPr>
  <dimension ref="A1:J8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1"/>
    <col collapsed="false" customWidth="true" hidden="false" outlineLevel="0" max="3" min="3" style="0" width="16"/>
    <col collapsed="false" customWidth="true" hidden="false" outlineLevel="0" max="4" min="4" style="0" width="17"/>
    <col collapsed="false" customWidth="true" hidden="false" outlineLevel="0" max="5" min="5" style="0" width="16"/>
    <col collapsed="false" customWidth="true" hidden="false" outlineLevel="0" max="6" min="6" style="0" width="19"/>
    <col collapsed="false" customWidth="true" hidden="false" outlineLevel="0" max="7" min="7" style="0" width="15"/>
    <col collapsed="false" customWidth="true" hidden="false" outlineLevel="0" max="8" min="8" style="0" width="27"/>
    <col collapsed="false" customWidth="true" hidden="false" outlineLevel="0" max="9" min="9" style="0" width="12"/>
    <col collapsed="false" customWidth="true" hidden="false" outlineLevel="0" max="10" min="10" style="0" width="13"/>
  </cols>
  <sheetData>
    <row r="1" customFormat="false" ht="21.75" hidden="false" customHeight="true" outlineLevel="0" collapsed="false">
      <c r="A1" s="45" t="s">
        <v>54</v>
      </c>
      <c r="B1" s="45" t="s">
        <v>55</v>
      </c>
      <c r="C1" s="45" t="s">
        <v>56</v>
      </c>
      <c r="D1" s="45" t="s">
        <v>57</v>
      </c>
      <c r="E1" s="45" t="s">
        <v>58</v>
      </c>
      <c r="F1" s="45" t="s">
        <v>59</v>
      </c>
      <c r="G1" s="45" t="s">
        <v>60</v>
      </c>
      <c r="H1" s="45" t="s">
        <v>61</v>
      </c>
      <c r="I1" s="45" t="s">
        <v>62</v>
      </c>
      <c r="J1" s="45" t="s">
        <v>63</v>
      </c>
    </row>
    <row r="2" customFormat="false" ht="15" hidden="false" customHeight="false" outlineLevel="0" collapsed="false">
      <c r="A2" s="0" t="n">
        <v>10248</v>
      </c>
      <c r="B2" s="0" t="s">
        <v>64</v>
      </c>
      <c r="C2" s="0" t="s">
        <v>65</v>
      </c>
      <c r="D2" s="0" t="s">
        <v>29</v>
      </c>
      <c r="E2" s="46" t="n">
        <v>35250</v>
      </c>
      <c r="F2" s="46" t="n">
        <v>35278</v>
      </c>
      <c r="G2" s="46" t="n">
        <v>35262</v>
      </c>
      <c r="H2" s="0" t="n">
        <v>-16</v>
      </c>
      <c r="I2" s="30" t="s">
        <v>66</v>
      </c>
      <c r="J2" s="0" t="str">
        <f aca="false">"T"&amp;ROUNDUP(MONTH(E2)/3,0)&amp;" "&amp;RIGHT(YEAR(E2),2)</f>
        <v>T3 96</v>
      </c>
    </row>
    <row r="3" customFormat="false" ht="15" hidden="false" customHeight="false" outlineLevel="0" collapsed="false">
      <c r="A3" s="0" t="n">
        <v>10249</v>
      </c>
      <c r="B3" s="0" t="s">
        <v>67</v>
      </c>
      <c r="C3" s="0" t="s">
        <v>68</v>
      </c>
      <c r="D3" s="0" t="s">
        <v>30</v>
      </c>
      <c r="E3" s="46" t="n">
        <v>35251</v>
      </c>
      <c r="F3" s="46" t="n">
        <v>35293</v>
      </c>
      <c r="G3" s="46" t="n">
        <v>35256</v>
      </c>
      <c r="H3" s="0" t="n">
        <v>-37</v>
      </c>
      <c r="I3" s="30" t="s">
        <v>66</v>
      </c>
      <c r="J3" s="0" t="str">
        <f aca="false">"T"&amp;ROUNDUP(MONTH(E3)/3,0)&amp;" "&amp;RIGHT(YEAR(E3),2)</f>
        <v>T3 96</v>
      </c>
    </row>
    <row r="4" customFormat="false" ht="15" hidden="false" customHeight="false" outlineLevel="0" collapsed="false">
      <c r="A4" s="0" t="n">
        <v>10250</v>
      </c>
      <c r="B4" s="0" t="s">
        <v>69</v>
      </c>
      <c r="C4" s="0" t="s">
        <v>70</v>
      </c>
      <c r="D4" s="0" t="s">
        <v>31</v>
      </c>
      <c r="E4" s="46" t="n">
        <v>35254</v>
      </c>
      <c r="F4" s="46" t="n">
        <v>35282</v>
      </c>
      <c r="G4" s="46" t="n">
        <v>35258</v>
      </c>
      <c r="H4" s="0" t="n">
        <v>-24</v>
      </c>
      <c r="I4" s="30" t="s">
        <v>66</v>
      </c>
      <c r="J4" s="0" t="str">
        <f aca="false">"T"&amp;ROUNDUP(MONTH(E4)/3,0)&amp;" "&amp;RIGHT(YEAR(E4),2)</f>
        <v>T3 96</v>
      </c>
    </row>
    <row r="5" customFormat="false" ht="15" hidden="false" customHeight="false" outlineLevel="0" collapsed="false">
      <c r="A5" s="0" t="n">
        <v>10251</v>
      </c>
      <c r="B5" s="0" t="s">
        <v>71</v>
      </c>
      <c r="C5" s="0" t="s">
        <v>65</v>
      </c>
      <c r="D5" s="0" t="s">
        <v>30</v>
      </c>
      <c r="E5" s="46" t="n">
        <v>35254</v>
      </c>
      <c r="F5" s="46" t="n">
        <v>35282</v>
      </c>
      <c r="G5" s="46" t="n">
        <v>35261</v>
      </c>
      <c r="H5" s="0" t="n">
        <v>-21</v>
      </c>
      <c r="I5" s="30" t="s">
        <v>66</v>
      </c>
      <c r="J5" s="0" t="str">
        <f aca="false">"T"&amp;ROUNDUP(MONTH(E5)/3,0)&amp;" "&amp;RIGHT(YEAR(E5),2)</f>
        <v>T3 96</v>
      </c>
    </row>
    <row r="6" customFormat="false" ht="15" hidden="false" customHeight="false" outlineLevel="0" collapsed="false">
      <c r="A6" s="0" t="n">
        <v>10252</v>
      </c>
      <c r="B6" s="0" t="s">
        <v>72</v>
      </c>
      <c r="C6" s="0" t="s">
        <v>73</v>
      </c>
      <c r="D6" s="0" t="s">
        <v>31</v>
      </c>
      <c r="E6" s="46" t="n">
        <v>35255</v>
      </c>
      <c r="F6" s="46" t="n">
        <v>35283</v>
      </c>
      <c r="G6" s="46" t="n">
        <v>35257</v>
      </c>
      <c r="H6" s="0" t="n">
        <v>-26</v>
      </c>
      <c r="I6" s="30" t="s">
        <v>66</v>
      </c>
      <c r="J6" s="0" t="str">
        <f aca="false">"T"&amp;ROUNDUP(MONTH(E6)/3,0)&amp;" "&amp;RIGHT(YEAR(E6),2)</f>
        <v>T3 96</v>
      </c>
    </row>
    <row r="7" customFormat="false" ht="15" hidden="false" customHeight="false" outlineLevel="0" collapsed="false">
      <c r="A7" s="0" t="n">
        <v>10253</v>
      </c>
      <c r="B7" s="0" t="s">
        <v>69</v>
      </c>
      <c r="C7" s="0" t="s">
        <v>70</v>
      </c>
      <c r="D7" s="0" t="s">
        <v>31</v>
      </c>
      <c r="E7" s="46" t="n">
        <v>35256</v>
      </c>
      <c r="F7" s="46" t="n">
        <v>35270</v>
      </c>
      <c r="G7" s="46" t="n">
        <v>35262</v>
      </c>
      <c r="H7" s="0" t="n">
        <v>-8</v>
      </c>
      <c r="I7" s="30" t="s">
        <v>66</v>
      </c>
      <c r="J7" s="0" t="str">
        <f aca="false">"T"&amp;ROUNDUP(MONTH(E7)/3,0)&amp;" "&amp;RIGHT(YEAR(E7),2)</f>
        <v>T3 96</v>
      </c>
    </row>
    <row r="8" customFormat="false" ht="15" hidden="false" customHeight="false" outlineLevel="0" collapsed="false">
      <c r="A8" s="0" t="n">
        <v>10254</v>
      </c>
      <c r="B8" s="0" t="s">
        <v>74</v>
      </c>
      <c r="C8" s="0" t="s">
        <v>75</v>
      </c>
      <c r="D8" s="0" t="s">
        <v>31</v>
      </c>
      <c r="E8" s="46" t="n">
        <v>35257</v>
      </c>
      <c r="F8" s="46" t="n">
        <v>35285</v>
      </c>
      <c r="G8" s="46" t="n">
        <v>35269</v>
      </c>
      <c r="H8" s="0" t="n">
        <v>-16</v>
      </c>
      <c r="I8" s="30" t="s">
        <v>66</v>
      </c>
      <c r="J8" s="0" t="str">
        <f aca="false">"T"&amp;ROUNDUP(MONTH(E8)/3,0)&amp;" "&amp;RIGHT(YEAR(E8),2)</f>
        <v>T3 96</v>
      </c>
    </row>
    <row r="9" customFormat="false" ht="15" hidden="false" customHeight="false" outlineLevel="0" collapsed="false">
      <c r="A9" s="0" t="n">
        <v>10255</v>
      </c>
      <c r="B9" s="0" t="s">
        <v>76</v>
      </c>
      <c r="C9" s="0" t="s">
        <v>75</v>
      </c>
      <c r="D9" s="0" t="s">
        <v>29</v>
      </c>
      <c r="E9" s="46" t="n">
        <v>35258</v>
      </c>
      <c r="F9" s="46" t="n">
        <v>35286</v>
      </c>
      <c r="G9" s="46" t="n">
        <v>35261</v>
      </c>
      <c r="H9" s="0" t="n">
        <v>-25</v>
      </c>
      <c r="I9" s="30" t="s">
        <v>66</v>
      </c>
      <c r="J9" s="0" t="str">
        <f aca="false">"T"&amp;ROUNDUP(MONTH(E9)/3,0)&amp;" "&amp;RIGHT(YEAR(E9),2)</f>
        <v>T3 96</v>
      </c>
    </row>
    <row r="10" customFormat="false" ht="15" hidden="false" customHeight="false" outlineLevel="0" collapsed="false">
      <c r="A10" s="0" t="n">
        <v>10256</v>
      </c>
      <c r="B10" s="0" t="s">
        <v>77</v>
      </c>
      <c r="C10" s="0" t="s">
        <v>70</v>
      </c>
      <c r="D10" s="0" t="s">
        <v>31</v>
      </c>
      <c r="E10" s="46" t="n">
        <v>35261</v>
      </c>
      <c r="F10" s="46" t="n">
        <v>35289</v>
      </c>
      <c r="G10" s="46" t="n">
        <v>35263</v>
      </c>
      <c r="H10" s="0" t="n">
        <v>-26</v>
      </c>
      <c r="I10" s="30" t="s">
        <v>66</v>
      </c>
      <c r="J10" s="0" t="str">
        <f aca="false">"T"&amp;ROUNDUP(MONTH(E10)/3,0)&amp;" "&amp;RIGHT(YEAR(E10),2)</f>
        <v>T3 96</v>
      </c>
    </row>
    <row r="11" customFormat="false" ht="15" hidden="false" customHeight="false" outlineLevel="0" collapsed="false">
      <c r="A11" s="0" t="n">
        <v>10257</v>
      </c>
      <c r="B11" s="0" t="s">
        <v>78</v>
      </c>
      <c r="C11" s="0" t="s">
        <v>79</v>
      </c>
      <c r="D11" s="0" t="s">
        <v>29</v>
      </c>
      <c r="E11" s="46" t="n">
        <v>35262</v>
      </c>
      <c r="F11" s="46" t="n">
        <v>35290</v>
      </c>
      <c r="G11" s="46" t="n">
        <v>35268</v>
      </c>
      <c r="H11" s="0" t="n">
        <v>-22</v>
      </c>
      <c r="I11" s="30" t="s">
        <v>66</v>
      </c>
      <c r="J11" s="0" t="str">
        <f aca="false">"T"&amp;ROUNDUP(MONTH(E11)/3,0)&amp;" "&amp;RIGHT(YEAR(E11),2)</f>
        <v>T3 96</v>
      </c>
    </row>
    <row r="12" customFormat="false" ht="15" hidden="false" customHeight="false" outlineLevel="0" collapsed="false">
      <c r="A12" s="0" t="n">
        <v>10258</v>
      </c>
      <c r="B12" s="0" t="s">
        <v>80</v>
      </c>
      <c r="C12" s="0" t="s">
        <v>81</v>
      </c>
      <c r="D12" s="0" t="s">
        <v>30</v>
      </c>
      <c r="E12" s="46" t="n">
        <v>35263</v>
      </c>
      <c r="F12" s="46" t="n">
        <v>35291</v>
      </c>
      <c r="G12" s="46" t="n">
        <v>35269</v>
      </c>
      <c r="H12" s="0" t="n">
        <v>-22</v>
      </c>
      <c r="I12" s="30" t="s">
        <v>66</v>
      </c>
      <c r="J12" s="0" t="str">
        <f aca="false">"T"&amp;ROUNDUP(MONTH(E12)/3,0)&amp;" "&amp;RIGHT(YEAR(E12),2)</f>
        <v>T3 96</v>
      </c>
    </row>
    <row r="13" customFormat="false" ht="15" hidden="false" customHeight="false" outlineLevel="0" collapsed="false">
      <c r="A13" s="0" t="n">
        <v>10259</v>
      </c>
      <c r="B13" s="0" t="s">
        <v>82</v>
      </c>
      <c r="C13" s="0" t="s">
        <v>83</v>
      </c>
      <c r="D13" s="0" t="s">
        <v>29</v>
      </c>
      <c r="E13" s="46" t="n">
        <v>35264</v>
      </c>
      <c r="F13" s="46" t="n">
        <v>35292</v>
      </c>
      <c r="G13" s="46" t="n">
        <v>35271</v>
      </c>
      <c r="H13" s="0" t="n">
        <v>-21</v>
      </c>
      <c r="I13" s="30" t="s">
        <v>66</v>
      </c>
      <c r="J13" s="0" t="str">
        <f aca="false">"T"&amp;ROUNDUP(MONTH(E13)/3,0)&amp;" "&amp;RIGHT(YEAR(E13),2)</f>
        <v>T3 96</v>
      </c>
    </row>
    <row r="14" customFormat="false" ht="15" hidden="false" customHeight="false" outlineLevel="0" collapsed="false">
      <c r="A14" s="0" t="n">
        <v>10260</v>
      </c>
      <c r="B14" s="0" t="s">
        <v>84</v>
      </c>
      <c r="C14" s="0" t="s">
        <v>68</v>
      </c>
      <c r="D14" s="0" t="s">
        <v>30</v>
      </c>
      <c r="E14" s="46" t="n">
        <v>35265</v>
      </c>
      <c r="F14" s="46" t="n">
        <v>35293</v>
      </c>
      <c r="G14" s="46" t="n">
        <v>35275</v>
      </c>
      <c r="H14" s="0" t="n">
        <v>-18</v>
      </c>
      <c r="I14" s="30" t="s">
        <v>66</v>
      </c>
      <c r="J14" s="0" t="str">
        <f aca="false">"T"&amp;ROUNDUP(MONTH(E14)/3,0)&amp;" "&amp;RIGHT(YEAR(E14),2)</f>
        <v>T3 96</v>
      </c>
    </row>
    <row r="15" customFormat="false" ht="15" hidden="false" customHeight="false" outlineLevel="0" collapsed="false">
      <c r="A15" s="0" t="n">
        <v>10261</v>
      </c>
      <c r="B15" s="0" t="s">
        <v>85</v>
      </c>
      <c r="C15" s="0" t="s">
        <v>70</v>
      </c>
      <c r="D15" s="0" t="s">
        <v>31</v>
      </c>
      <c r="E15" s="46" t="n">
        <v>35265</v>
      </c>
      <c r="F15" s="46" t="n">
        <v>35293</v>
      </c>
      <c r="G15" s="46" t="n">
        <v>35276</v>
      </c>
      <c r="H15" s="0" t="n">
        <v>-17</v>
      </c>
      <c r="I15" s="30" t="s">
        <v>66</v>
      </c>
      <c r="J15" s="0" t="str">
        <f aca="false">"T"&amp;ROUNDUP(MONTH(E15)/3,0)&amp;" "&amp;RIGHT(YEAR(E15),2)</f>
        <v>T3 96</v>
      </c>
    </row>
    <row r="16" customFormat="false" ht="15" hidden="false" customHeight="false" outlineLevel="0" collapsed="false">
      <c r="A16" s="0" t="n">
        <v>10262</v>
      </c>
      <c r="B16" s="0" t="s">
        <v>86</v>
      </c>
      <c r="C16" s="0" t="s">
        <v>87</v>
      </c>
      <c r="D16" s="0" t="s">
        <v>29</v>
      </c>
      <c r="E16" s="46" t="n">
        <v>35268</v>
      </c>
      <c r="F16" s="46" t="n">
        <v>35296</v>
      </c>
      <c r="G16" s="46" t="n">
        <v>35271</v>
      </c>
      <c r="H16" s="0" t="n">
        <v>-25</v>
      </c>
      <c r="I16" s="30" t="s">
        <v>66</v>
      </c>
      <c r="J16" s="0" t="str">
        <f aca="false">"T"&amp;ROUNDUP(MONTH(E16)/3,0)&amp;" "&amp;RIGHT(YEAR(E16),2)</f>
        <v>T3 96</v>
      </c>
    </row>
    <row r="17" customFormat="false" ht="15" hidden="false" customHeight="false" outlineLevel="0" collapsed="false">
      <c r="A17" s="0" t="n">
        <v>10263</v>
      </c>
      <c r="B17" s="0" t="s">
        <v>80</v>
      </c>
      <c r="C17" s="0" t="s">
        <v>81</v>
      </c>
      <c r="D17" s="0" t="s">
        <v>29</v>
      </c>
      <c r="E17" s="46" t="n">
        <v>35269</v>
      </c>
      <c r="F17" s="46" t="n">
        <v>35297</v>
      </c>
      <c r="G17" s="46" t="n">
        <v>35277</v>
      </c>
      <c r="H17" s="0" t="n">
        <v>-20</v>
      </c>
      <c r="I17" s="30" t="s">
        <v>66</v>
      </c>
      <c r="J17" s="0" t="str">
        <f aca="false">"T"&amp;ROUNDUP(MONTH(E17)/3,0)&amp;" "&amp;RIGHT(YEAR(E17),2)</f>
        <v>T3 96</v>
      </c>
    </row>
    <row r="18" customFormat="false" ht="15" hidden="false" customHeight="false" outlineLevel="0" collapsed="false">
      <c r="A18" s="0" t="n">
        <v>10264</v>
      </c>
      <c r="B18" s="0" t="s">
        <v>88</v>
      </c>
      <c r="C18" s="0" t="s">
        <v>89</v>
      </c>
      <c r="D18" s="0" t="s">
        <v>29</v>
      </c>
      <c r="E18" s="46" t="n">
        <v>35270</v>
      </c>
      <c r="F18" s="46" t="n">
        <v>35298</v>
      </c>
      <c r="G18" s="46" t="n">
        <v>35300</v>
      </c>
      <c r="H18" s="0" t="n">
        <v>2</v>
      </c>
      <c r="I18" s="30" t="s">
        <v>90</v>
      </c>
      <c r="J18" s="0" t="str">
        <f aca="false">"T"&amp;ROUNDUP(MONTH(E18)/3,0)&amp;" "&amp;RIGHT(YEAR(E18),2)</f>
        <v>T3 96</v>
      </c>
    </row>
    <row r="19" customFormat="false" ht="15" hidden="false" customHeight="false" outlineLevel="0" collapsed="false">
      <c r="A19" s="0" t="n">
        <v>10265</v>
      </c>
      <c r="B19" s="0" t="s">
        <v>91</v>
      </c>
      <c r="C19" s="0" t="s">
        <v>65</v>
      </c>
      <c r="D19" s="0" t="s">
        <v>30</v>
      </c>
      <c r="E19" s="46" t="n">
        <v>35271</v>
      </c>
      <c r="F19" s="46" t="n">
        <v>35299</v>
      </c>
      <c r="G19" s="46" t="n">
        <v>35289</v>
      </c>
      <c r="H19" s="0" t="n">
        <v>-10</v>
      </c>
      <c r="I19" s="30" t="s">
        <v>66</v>
      </c>
      <c r="J19" s="0" t="str">
        <f aca="false">"T"&amp;ROUNDUP(MONTH(E19)/3,0)&amp;" "&amp;RIGHT(YEAR(E19),2)</f>
        <v>T3 96</v>
      </c>
    </row>
    <row r="20" customFormat="false" ht="15" hidden="false" customHeight="false" outlineLevel="0" collapsed="false">
      <c r="A20" s="0" t="n">
        <v>10266</v>
      </c>
      <c r="B20" s="0" t="s">
        <v>92</v>
      </c>
      <c r="C20" s="0" t="s">
        <v>93</v>
      </c>
      <c r="D20" s="0" t="s">
        <v>29</v>
      </c>
      <c r="E20" s="46" t="n">
        <v>35272</v>
      </c>
      <c r="F20" s="46" t="n">
        <v>35314</v>
      </c>
      <c r="G20" s="46" t="n">
        <v>35277</v>
      </c>
      <c r="H20" s="0" t="n">
        <v>-37</v>
      </c>
      <c r="I20" s="30" t="s">
        <v>66</v>
      </c>
      <c r="J20" s="0" t="str">
        <f aca="false">"T"&amp;ROUNDUP(MONTH(E20)/3,0)&amp;" "&amp;RIGHT(YEAR(E20),2)</f>
        <v>T3 96</v>
      </c>
    </row>
    <row r="21" customFormat="false" ht="15" hidden="false" customHeight="false" outlineLevel="0" collapsed="false">
      <c r="A21" s="0" t="n">
        <v>10267</v>
      </c>
      <c r="B21" s="0" t="s">
        <v>94</v>
      </c>
      <c r="C21" s="0" t="s">
        <v>68</v>
      </c>
      <c r="D21" s="0" t="s">
        <v>30</v>
      </c>
      <c r="E21" s="46" t="n">
        <v>35275</v>
      </c>
      <c r="F21" s="46" t="n">
        <v>35303</v>
      </c>
      <c r="G21" s="46" t="n">
        <v>35283</v>
      </c>
      <c r="H21" s="0" t="n">
        <v>-20</v>
      </c>
      <c r="I21" s="30" t="s">
        <v>66</v>
      </c>
      <c r="J21" s="0" t="str">
        <f aca="false">"T"&amp;ROUNDUP(MONTH(E21)/3,0)&amp;" "&amp;RIGHT(YEAR(E21),2)</f>
        <v>T3 96</v>
      </c>
    </row>
    <row r="22" customFormat="false" ht="15" hidden="false" customHeight="false" outlineLevel="0" collapsed="false">
      <c r="A22" s="0" t="n">
        <v>10268</v>
      </c>
      <c r="B22" s="0" t="s">
        <v>95</v>
      </c>
      <c r="C22" s="0" t="s">
        <v>79</v>
      </c>
      <c r="D22" s="0" t="s">
        <v>29</v>
      </c>
      <c r="E22" s="46" t="n">
        <v>35276</v>
      </c>
      <c r="F22" s="46" t="n">
        <v>35304</v>
      </c>
      <c r="G22" s="46" t="n">
        <v>35279</v>
      </c>
      <c r="H22" s="0" t="n">
        <v>-25</v>
      </c>
      <c r="I22" s="30" t="s">
        <v>66</v>
      </c>
      <c r="J22" s="0" t="str">
        <f aca="false">"T"&amp;ROUNDUP(MONTH(E22)/3,0)&amp;" "&amp;RIGHT(YEAR(E22),2)</f>
        <v>T3 96</v>
      </c>
    </row>
    <row r="23" customFormat="false" ht="15" hidden="false" customHeight="false" outlineLevel="0" collapsed="false">
      <c r="A23" s="0" t="n">
        <v>10269</v>
      </c>
      <c r="B23" s="0" t="s">
        <v>96</v>
      </c>
      <c r="C23" s="0" t="s">
        <v>87</v>
      </c>
      <c r="D23" s="0" t="s">
        <v>30</v>
      </c>
      <c r="E23" s="46" t="n">
        <v>35277</v>
      </c>
      <c r="F23" s="46" t="n">
        <v>35291</v>
      </c>
      <c r="G23" s="46" t="n">
        <v>35286</v>
      </c>
      <c r="H23" s="0" t="n">
        <v>-5</v>
      </c>
      <c r="I23" s="30" t="s">
        <v>66</v>
      </c>
      <c r="J23" s="0" t="str">
        <f aca="false">"T"&amp;ROUNDUP(MONTH(E23)/3,0)&amp;" "&amp;RIGHT(YEAR(E23),2)</f>
        <v>T3 96</v>
      </c>
    </row>
    <row r="24" customFormat="false" ht="15" hidden="false" customHeight="false" outlineLevel="0" collapsed="false">
      <c r="A24" s="0" t="n">
        <v>10270</v>
      </c>
      <c r="B24" s="0" t="s">
        <v>92</v>
      </c>
      <c r="C24" s="0" t="s">
        <v>93</v>
      </c>
      <c r="D24" s="0" t="s">
        <v>30</v>
      </c>
      <c r="E24" s="46" t="n">
        <v>35278</v>
      </c>
      <c r="F24" s="46" t="n">
        <v>35306</v>
      </c>
      <c r="G24" s="46" t="n">
        <v>35279</v>
      </c>
      <c r="H24" s="0" t="n">
        <v>-27</v>
      </c>
      <c r="I24" s="30" t="s">
        <v>66</v>
      </c>
      <c r="J24" s="0" t="str">
        <f aca="false">"T"&amp;ROUNDUP(MONTH(E24)/3,0)&amp;" "&amp;RIGHT(YEAR(E24),2)</f>
        <v>T3 96</v>
      </c>
    </row>
    <row r="25" customFormat="false" ht="15" hidden="false" customHeight="false" outlineLevel="0" collapsed="false">
      <c r="A25" s="0" t="n">
        <v>10271</v>
      </c>
      <c r="B25" s="0" t="s">
        <v>97</v>
      </c>
      <c r="C25" s="0" t="s">
        <v>87</v>
      </c>
      <c r="D25" s="0" t="s">
        <v>31</v>
      </c>
      <c r="E25" s="46" t="n">
        <v>35278</v>
      </c>
      <c r="F25" s="46" t="n">
        <v>35306</v>
      </c>
      <c r="G25" s="46" t="n">
        <v>35307</v>
      </c>
      <c r="H25" s="0" t="n">
        <v>1</v>
      </c>
      <c r="I25" s="30" t="s">
        <v>90</v>
      </c>
      <c r="J25" s="0" t="str">
        <f aca="false">"T"&amp;ROUNDUP(MONTH(E25)/3,0)&amp;" "&amp;RIGHT(YEAR(E25),2)</f>
        <v>T3 96</v>
      </c>
    </row>
    <row r="26" customFormat="false" ht="15" hidden="false" customHeight="false" outlineLevel="0" collapsed="false">
      <c r="A26" s="0" t="n">
        <v>10272</v>
      </c>
      <c r="B26" s="0" t="s">
        <v>86</v>
      </c>
      <c r="C26" s="0" t="s">
        <v>87</v>
      </c>
      <c r="D26" s="0" t="s">
        <v>31</v>
      </c>
      <c r="E26" s="46" t="n">
        <v>35279</v>
      </c>
      <c r="F26" s="46" t="n">
        <v>35307</v>
      </c>
      <c r="G26" s="46" t="n">
        <v>35283</v>
      </c>
      <c r="H26" s="0" t="n">
        <v>-24</v>
      </c>
      <c r="I26" s="30" t="s">
        <v>66</v>
      </c>
      <c r="J26" s="0" t="str">
        <f aca="false">"T"&amp;ROUNDUP(MONTH(E26)/3,0)&amp;" "&amp;RIGHT(YEAR(E26),2)</f>
        <v>T3 96</v>
      </c>
    </row>
    <row r="27" customFormat="false" ht="15" hidden="false" customHeight="false" outlineLevel="0" collapsed="false">
      <c r="A27" s="0" t="n">
        <v>10273</v>
      </c>
      <c r="B27" s="0" t="s">
        <v>98</v>
      </c>
      <c r="C27" s="0" t="s">
        <v>68</v>
      </c>
      <c r="D27" s="0" t="s">
        <v>29</v>
      </c>
      <c r="E27" s="46" t="n">
        <v>35282</v>
      </c>
      <c r="F27" s="46" t="n">
        <v>35310</v>
      </c>
      <c r="G27" s="46" t="n">
        <v>35289</v>
      </c>
      <c r="H27" s="0" t="n">
        <v>-21</v>
      </c>
      <c r="I27" s="30" t="s">
        <v>66</v>
      </c>
      <c r="J27" s="0" t="str">
        <f aca="false">"T"&amp;ROUNDUP(MONTH(E27)/3,0)&amp;" "&amp;RIGHT(YEAR(E27),2)</f>
        <v>T3 96</v>
      </c>
    </row>
    <row r="28" customFormat="false" ht="15" hidden="false" customHeight="false" outlineLevel="0" collapsed="false">
      <c r="A28" s="0" t="n">
        <v>10274</v>
      </c>
      <c r="B28" s="0" t="s">
        <v>64</v>
      </c>
      <c r="C28" s="0" t="s">
        <v>65</v>
      </c>
      <c r="D28" s="0" t="s">
        <v>30</v>
      </c>
      <c r="E28" s="46" t="n">
        <v>35283</v>
      </c>
      <c r="F28" s="46" t="n">
        <v>35311</v>
      </c>
      <c r="G28" s="46" t="n">
        <v>35293</v>
      </c>
      <c r="H28" s="0" t="n">
        <v>-18</v>
      </c>
      <c r="I28" s="30" t="s">
        <v>66</v>
      </c>
      <c r="J28" s="0" t="str">
        <f aca="false">"T"&amp;ROUNDUP(MONTH(E28)/3,0)&amp;" "&amp;RIGHT(YEAR(E28),2)</f>
        <v>T3 96</v>
      </c>
    </row>
    <row r="29" customFormat="false" ht="15" hidden="false" customHeight="false" outlineLevel="0" collapsed="false">
      <c r="A29" s="0" t="n">
        <v>10275</v>
      </c>
      <c r="B29" s="0" t="s">
        <v>99</v>
      </c>
      <c r="C29" s="0" t="s">
        <v>100</v>
      </c>
      <c r="D29" s="0" t="s">
        <v>30</v>
      </c>
      <c r="E29" s="46" t="n">
        <v>35284</v>
      </c>
      <c r="F29" s="46" t="n">
        <v>35312</v>
      </c>
      <c r="G29" s="46" t="n">
        <v>35286</v>
      </c>
      <c r="H29" s="0" t="n">
        <v>-26</v>
      </c>
      <c r="I29" s="30" t="s">
        <v>66</v>
      </c>
      <c r="J29" s="0" t="str">
        <f aca="false">"T"&amp;ROUNDUP(MONTH(E29)/3,0)&amp;" "&amp;RIGHT(YEAR(E29),2)</f>
        <v>T3 96</v>
      </c>
    </row>
    <row r="30" customFormat="false" ht="15" hidden="false" customHeight="false" outlineLevel="0" collapsed="false">
      <c r="A30" s="0" t="n">
        <v>10276</v>
      </c>
      <c r="B30" s="0" t="s">
        <v>101</v>
      </c>
      <c r="C30" s="0" t="s">
        <v>83</v>
      </c>
      <c r="D30" s="0" t="s">
        <v>29</v>
      </c>
      <c r="E30" s="46" t="n">
        <v>35285</v>
      </c>
      <c r="F30" s="46" t="n">
        <v>35299</v>
      </c>
      <c r="G30" s="46" t="n">
        <v>35291</v>
      </c>
      <c r="H30" s="0" t="n">
        <v>-8</v>
      </c>
      <c r="I30" s="30" t="s">
        <v>66</v>
      </c>
      <c r="J30" s="0" t="str">
        <f aca="false">"T"&amp;ROUNDUP(MONTH(E30)/3,0)&amp;" "&amp;RIGHT(YEAR(E30),2)</f>
        <v>T3 96</v>
      </c>
    </row>
    <row r="31" customFormat="false" ht="15" hidden="false" customHeight="false" outlineLevel="0" collapsed="false">
      <c r="A31" s="0" t="n">
        <v>10277</v>
      </c>
      <c r="B31" s="0" t="s">
        <v>102</v>
      </c>
      <c r="C31" s="0" t="s">
        <v>68</v>
      </c>
      <c r="D31" s="0" t="s">
        <v>29</v>
      </c>
      <c r="E31" s="46" t="n">
        <v>35286</v>
      </c>
      <c r="F31" s="46" t="n">
        <v>35314</v>
      </c>
      <c r="G31" s="46" t="n">
        <v>35290</v>
      </c>
      <c r="H31" s="0" t="n">
        <v>-24</v>
      </c>
      <c r="I31" s="30" t="s">
        <v>66</v>
      </c>
      <c r="J31" s="0" t="str">
        <f aca="false">"T"&amp;ROUNDUP(MONTH(E31)/3,0)&amp;" "&amp;RIGHT(YEAR(E31),2)</f>
        <v>T3 96</v>
      </c>
    </row>
    <row r="32" customFormat="false" ht="15" hidden="false" customHeight="false" outlineLevel="0" collapsed="false">
      <c r="A32" s="0" t="n">
        <v>10278</v>
      </c>
      <c r="B32" s="0" t="s">
        <v>103</v>
      </c>
      <c r="C32" s="0" t="s">
        <v>89</v>
      </c>
      <c r="D32" s="0" t="s">
        <v>31</v>
      </c>
      <c r="E32" s="46" t="n">
        <v>35289</v>
      </c>
      <c r="F32" s="46" t="n">
        <v>35317</v>
      </c>
      <c r="G32" s="46" t="n">
        <v>35293</v>
      </c>
      <c r="H32" s="0" t="n">
        <v>-24</v>
      </c>
      <c r="I32" s="30" t="s">
        <v>66</v>
      </c>
      <c r="J32" s="0" t="str">
        <f aca="false">"T"&amp;ROUNDUP(MONTH(E32)/3,0)&amp;" "&amp;RIGHT(YEAR(E32),2)</f>
        <v>T3 96</v>
      </c>
    </row>
    <row r="33" customFormat="false" ht="15" hidden="false" customHeight="false" outlineLevel="0" collapsed="false">
      <c r="A33" s="0" t="n">
        <v>10279</v>
      </c>
      <c r="B33" s="0" t="s">
        <v>104</v>
      </c>
      <c r="C33" s="0" t="s">
        <v>68</v>
      </c>
      <c r="D33" s="0" t="s">
        <v>31</v>
      </c>
      <c r="E33" s="46" t="n">
        <v>35290</v>
      </c>
      <c r="F33" s="46" t="n">
        <v>35318</v>
      </c>
      <c r="G33" s="46" t="n">
        <v>35293</v>
      </c>
      <c r="H33" s="0" t="n">
        <v>-25</v>
      </c>
      <c r="I33" s="30" t="s">
        <v>66</v>
      </c>
      <c r="J33" s="0" t="str">
        <f aca="false">"T"&amp;ROUNDUP(MONTH(E33)/3,0)&amp;" "&amp;RIGHT(YEAR(E33),2)</f>
        <v>T3 96</v>
      </c>
    </row>
    <row r="34" customFormat="false" ht="15" hidden="false" customHeight="false" outlineLevel="0" collapsed="false">
      <c r="A34" s="0" t="n">
        <v>10280</v>
      </c>
      <c r="B34" s="0" t="s">
        <v>103</v>
      </c>
      <c r="C34" s="0" t="s">
        <v>89</v>
      </c>
      <c r="D34" s="0" t="s">
        <v>30</v>
      </c>
      <c r="E34" s="46" t="n">
        <v>35291</v>
      </c>
      <c r="F34" s="46" t="n">
        <v>35319</v>
      </c>
      <c r="G34" s="46" t="n">
        <v>35320</v>
      </c>
      <c r="H34" s="0" t="n">
        <v>1</v>
      </c>
      <c r="I34" s="30" t="s">
        <v>90</v>
      </c>
      <c r="J34" s="0" t="str">
        <f aca="false">"T"&amp;ROUNDUP(MONTH(E34)/3,0)&amp;" "&amp;RIGHT(YEAR(E34),2)</f>
        <v>T3 96</v>
      </c>
    </row>
    <row r="35" customFormat="false" ht="15" hidden="false" customHeight="false" outlineLevel="0" collapsed="false">
      <c r="A35" s="0" t="n">
        <v>10281</v>
      </c>
      <c r="B35" s="0" t="s">
        <v>105</v>
      </c>
      <c r="C35" s="0" t="s">
        <v>106</v>
      </c>
      <c r="D35" s="0" t="s">
        <v>30</v>
      </c>
      <c r="E35" s="46" t="n">
        <v>35291</v>
      </c>
      <c r="F35" s="46" t="n">
        <v>35305</v>
      </c>
      <c r="G35" s="46" t="n">
        <v>35298</v>
      </c>
      <c r="H35" s="0" t="n">
        <v>-7</v>
      </c>
      <c r="I35" s="30" t="s">
        <v>66</v>
      </c>
      <c r="J35" s="0" t="str">
        <f aca="false">"T"&amp;ROUNDUP(MONTH(E35)/3,0)&amp;" "&amp;RIGHT(YEAR(E35),2)</f>
        <v>T3 96</v>
      </c>
    </row>
    <row r="36" customFormat="false" ht="15" hidden="false" customHeight="false" outlineLevel="0" collapsed="false">
      <c r="A36" s="0" t="n">
        <v>10282</v>
      </c>
      <c r="B36" s="0" t="s">
        <v>105</v>
      </c>
      <c r="C36" s="0" t="s">
        <v>106</v>
      </c>
      <c r="D36" s="0" t="s">
        <v>30</v>
      </c>
      <c r="E36" s="46" t="n">
        <v>35292</v>
      </c>
      <c r="F36" s="46" t="n">
        <v>35320</v>
      </c>
      <c r="G36" s="46" t="n">
        <v>35298</v>
      </c>
      <c r="H36" s="0" t="n">
        <v>-22</v>
      </c>
      <c r="I36" s="30" t="s">
        <v>66</v>
      </c>
      <c r="J36" s="0" t="str">
        <f aca="false">"T"&amp;ROUNDUP(MONTH(E36)/3,0)&amp;" "&amp;RIGHT(YEAR(E36),2)</f>
        <v>T3 96</v>
      </c>
    </row>
    <row r="37" customFormat="false" ht="15" hidden="false" customHeight="false" outlineLevel="0" collapsed="false">
      <c r="A37" s="0" t="n">
        <v>10283</v>
      </c>
      <c r="B37" s="0" t="s">
        <v>107</v>
      </c>
      <c r="C37" s="0" t="s">
        <v>79</v>
      </c>
      <c r="D37" s="0" t="s">
        <v>29</v>
      </c>
      <c r="E37" s="46" t="n">
        <v>35293</v>
      </c>
      <c r="F37" s="46" t="n">
        <v>35321</v>
      </c>
      <c r="G37" s="46" t="n">
        <v>35300</v>
      </c>
      <c r="H37" s="0" t="n">
        <v>-21</v>
      </c>
      <c r="I37" s="30" t="s">
        <v>66</v>
      </c>
      <c r="J37" s="0" t="str">
        <f aca="false">"T"&amp;ROUNDUP(MONTH(E37)/3,0)&amp;" "&amp;RIGHT(YEAR(E37),2)</f>
        <v>T3 96</v>
      </c>
    </row>
    <row r="38" customFormat="false" ht="15" hidden="false" customHeight="false" outlineLevel="0" collapsed="false">
      <c r="A38" s="0" t="n">
        <v>10284</v>
      </c>
      <c r="B38" s="0" t="s">
        <v>104</v>
      </c>
      <c r="C38" s="0" t="s">
        <v>68</v>
      </c>
      <c r="D38" s="0" t="s">
        <v>30</v>
      </c>
      <c r="E38" s="46" t="n">
        <v>35296</v>
      </c>
      <c r="F38" s="46" t="n">
        <v>35324</v>
      </c>
      <c r="G38" s="46" t="n">
        <v>35304</v>
      </c>
      <c r="H38" s="0" t="n">
        <v>-20</v>
      </c>
      <c r="I38" s="30" t="s">
        <v>66</v>
      </c>
      <c r="J38" s="0" t="str">
        <f aca="false">"T"&amp;ROUNDUP(MONTH(E38)/3,0)&amp;" "&amp;RIGHT(YEAR(E38),2)</f>
        <v>T3 96</v>
      </c>
    </row>
    <row r="39" customFormat="false" ht="15" hidden="false" customHeight="false" outlineLevel="0" collapsed="false">
      <c r="A39" s="0" t="n">
        <v>10285</v>
      </c>
      <c r="B39" s="0" t="s">
        <v>98</v>
      </c>
      <c r="C39" s="0" t="s">
        <v>68</v>
      </c>
      <c r="D39" s="0" t="s">
        <v>31</v>
      </c>
      <c r="E39" s="46" t="n">
        <v>35297</v>
      </c>
      <c r="F39" s="46" t="n">
        <v>35325</v>
      </c>
      <c r="G39" s="46" t="n">
        <v>35303</v>
      </c>
      <c r="H39" s="0" t="n">
        <v>-22</v>
      </c>
      <c r="I39" s="30" t="s">
        <v>66</v>
      </c>
      <c r="J39" s="0" t="str">
        <f aca="false">"T"&amp;ROUNDUP(MONTH(E39)/3,0)&amp;" "&amp;RIGHT(YEAR(E39),2)</f>
        <v>T3 96</v>
      </c>
    </row>
    <row r="40" customFormat="false" ht="15" hidden="false" customHeight="false" outlineLevel="0" collapsed="false">
      <c r="A40" s="0" t="n">
        <v>10286</v>
      </c>
      <c r="B40" s="0" t="s">
        <v>98</v>
      </c>
      <c r="C40" s="0" t="s">
        <v>68</v>
      </c>
      <c r="D40" s="0" t="s">
        <v>29</v>
      </c>
      <c r="E40" s="46" t="n">
        <v>35298</v>
      </c>
      <c r="F40" s="46" t="n">
        <v>35326</v>
      </c>
      <c r="G40" s="46" t="n">
        <v>35307</v>
      </c>
      <c r="H40" s="0" t="n">
        <v>-19</v>
      </c>
      <c r="I40" s="30" t="s">
        <v>66</v>
      </c>
      <c r="J40" s="0" t="str">
        <f aca="false">"T"&amp;ROUNDUP(MONTH(E40)/3,0)&amp;" "&amp;RIGHT(YEAR(E40),2)</f>
        <v>T3 96</v>
      </c>
    </row>
    <row r="41" customFormat="false" ht="15" hidden="false" customHeight="false" outlineLevel="0" collapsed="false">
      <c r="A41" s="0" t="n">
        <v>10287</v>
      </c>
      <c r="B41" s="0" t="s">
        <v>108</v>
      </c>
      <c r="C41" s="0" t="s">
        <v>70</v>
      </c>
      <c r="D41" s="0" t="s">
        <v>29</v>
      </c>
      <c r="E41" s="46" t="n">
        <v>35299</v>
      </c>
      <c r="F41" s="46" t="n">
        <v>35327</v>
      </c>
      <c r="G41" s="46" t="n">
        <v>35305</v>
      </c>
      <c r="H41" s="0" t="n">
        <v>-22</v>
      </c>
      <c r="I41" s="30" t="s">
        <v>66</v>
      </c>
      <c r="J41" s="0" t="str">
        <f aca="false">"T"&amp;ROUNDUP(MONTH(E41)/3,0)&amp;" "&amp;RIGHT(YEAR(E41),2)</f>
        <v>T3 96</v>
      </c>
    </row>
    <row r="42" customFormat="false" ht="15" hidden="false" customHeight="false" outlineLevel="0" collapsed="false">
      <c r="A42" s="0" t="n">
        <v>10288</v>
      </c>
      <c r="B42" s="0" t="s">
        <v>109</v>
      </c>
      <c r="C42" s="0" t="s">
        <v>100</v>
      </c>
      <c r="D42" s="0" t="s">
        <v>30</v>
      </c>
      <c r="E42" s="46" t="n">
        <v>35300</v>
      </c>
      <c r="F42" s="46" t="n">
        <v>35328</v>
      </c>
      <c r="G42" s="46" t="n">
        <v>35311</v>
      </c>
      <c r="H42" s="0" t="n">
        <v>-17</v>
      </c>
      <c r="I42" s="30" t="s">
        <v>66</v>
      </c>
      <c r="J42" s="0" t="str">
        <f aca="false">"T"&amp;ROUNDUP(MONTH(E42)/3,0)&amp;" "&amp;RIGHT(YEAR(E42),2)</f>
        <v>T3 96</v>
      </c>
    </row>
    <row r="43" customFormat="false" ht="15" hidden="false" customHeight="false" outlineLevel="0" collapsed="false">
      <c r="A43" s="0" t="n">
        <v>10289</v>
      </c>
      <c r="B43" s="0" t="s">
        <v>110</v>
      </c>
      <c r="C43" s="0" t="s">
        <v>111</v>
      </c>
      <c r="D43" s="0" t="s">
        <v>29</v>
      </c>
      <c r="E43" s="46" t="n">
        <v>35303</v>
      </c>
      <c r="F43" s="46" t="n">
        <v>35331</v>
      </c>
      <c r="G43" s="46" t="n">
        <v>35305</v>
      </c>
      <c r="H43" s="0" t="n">
        <v>-26</v>
      </c>
      <c r="I43" s="30" t="s">
        <v>66</v>
      </c>
      <c r="J43" s="0" t="str">
        <f aca="false">"T"&amp;ROUNDUP(MONTH(E43)/3,0)&amp;" "&amp;RIGHT(YEAR(E43),2)</f>
        <v>T3 96</v>
      </c>
    </row>
    <row r="44" customFormat="false" ht="15" hidden="false" customHeight="false" outlineLevel="0" collapsed="false">
      <c r="A44" s="0" t="n">
        <v>10290</v>
      </c>
      <c r="B44" s="0" t="s">
        <v>112</v>
      </c>
      <c r="C44" s="0" t="s">
        <v>70</v>
      </c>
      <c r="D44" s="0" t="s">
        <v>30</v>
      </c>
      <c r="E44" s="46" t="n">
        <v>35304</v>
      </c>
      <c r="F44" s="46" t="n">
        <v>35332</v>
      </c>
      <c r="G44" s="46" t="n">
        <v>35311</v>
      </c>
      <c r="H44" s="0" t="n">
        <v>-21</v>
      </c>
      <c r="I44" s="30" t="s">
        <v>66</v>
      </c>
      <c r="J44" s="0" t="str">
        <f aca="false">"T"&amp;ROUNDUP(MONTH(E44)/3,0)&amp;" "&amp;RIGHT(YEAR(E44),2)</f>
        <v>T3 96</v>
      </c>
    </row>
    <row r="45" customFormat="false" ht="15" hidden="false" customHeight="false" outlineLevel="0" collapsed="false">
      <c r="A45" s="0" t="n">
        <v>10291</v>
      </c>
      <c r="B45" s="0" t="s">
        <v>85</v>
      </c>
      <c r="C45" s="0" t="s">
        <v>70</v>
      </c>
      <c r="D45" s="0" t="s">
        <v>31</v>
      </c>
      <c r="E45" s="46" t="n">
        <v>35304</v>
      </c>
      <c r="F45" s="46" t="n">
        <v>35332</v>
      </c>
      <c r="G45" s="46" t="n">
        <v>35312</v>
      </c>
      <c r="H45" s="0" t="n">
        <v>-20</v>
      </c>
      <c r="I45" s="30" t="s">
        <v>66</v>
      </c>
      <c r="J45" s="0" t="str">
        <f aca="false">"T"&amp;ROUNDUP(MONTH(E45)/3,0)&amp;" "&amp;RIGHT(YEAR(E45),2)</f>
        <v>T3 96</v>
      </c>
    </row>
    <row r="46" customFormat="false" ht="15" hidden="false" customHeight="false" outlineLevel="0" collapsed="false">
      <c r="A46" s="0" t="n">
        <v>10292</v>
      </c>
      <c r="B46" s="0" t="s">
        <v>113</v>
      </c>
      <c r="C46" s="0" t="s">
        <v>70</v>
      </c>
      <c r="D46" s="0" t="s">
        <v>31</v>
      </c>
      <c r="E46" s="46" t="n">
        <v>35305</v>
      </c>
      <c r="F46" s="46" t="n">
        <v>35333</v>
      </c>
      <c r="G46" s="46" t="n">
        <v>35310</v>
      </c>
      <c r="H46" s="0" t="n">
        <v>-23</v>
      </c>
      <c r="I46" s="30" t="s">
        <v>66</v>
      </c>
      <c r="J46" s="0" t="str">
        <f aca="false">"T"&amp;ROUNDUP(MONTH(E46)/3,0)&amp;" "&amp;RIGHT(YEAR(E46),2)</f>
        <v>T3 96</v>
      </c>
    </row>
    <row r="47" customFormat="false" ht="15" hidden="false" customHeight="false" outlineLevel="0" collapsed="false">
      <c r="A47" s="0" t="n">
        <v>10293</v>
      </c>
      <c r="B47" s="0" t="s">
        <v>101</v>
      </c>
      <c r="C47" s="0" t="s">
        <v>83</v>
      </c>
      <c r="D47" s="0" t="s">
        <v>29</v>
      </c>
      <c r="E47" s="46" t="n">
        <v>35306</v>
      </c>
      <c r="F47" s="46" t="n">
        <v>35334</v>
      </c>
      <c r="G47" s="46" t="n">
        <v>35319</v>
      </c>
      <c r="H47" s="0" t="n">
        <v>-15</v>
      </c>
      <c r="I47" s="30" t="s">
        <v>66</v>
      </c>
      <c r="J47" s="0" t="str">
        <f aca="false">"T"&amp;ROUNDUP(MONTH(E47)/3,0)&amp;" "&amp;RIGHT(YEAR(E47),2)</f>
        <v>T3 96</v>
      </c>
    </row>
    <row r="48" customFormat="false" ht="15" hidden="false" customHeight="false" outlineLevel="0" collapsed="false">
      <c r="A48" s="0" t="n">
        <v>10294</v>
      </c>
      <c r="B48" s="0" t="s">
        <v>86</v>
      </c>
      <c r="C48" s="0" t="s">
        <v>87</v>
      </c>
      <c r="D48" s="0" t="s">
        <v>31</v>
      </c>
      <c r="E48" s="46" t="n">
        <v>35307</v>
      </c>
      <c r="F48" s="46" t="n">
        <v>35335</v>
      </c>
      <c r="G48" s="46" t="n">
        <v>35313</v>
      </c>
      <c r="H48" s="0" t="n">
        <v>-22</v>
      </c>
      <c r="I48" s="30" t="s">
        <v>66</v>
      </c>
      <c r="J48" s="0" t="str">
        <f aca="false">"T"&amp;ROUNDUP(MONTH(E48)/3,0)&amp;" "&amp;RIGHT(YEAR(E48),2)</f>
        <v>T3 96</v>
      </c>
    </row>
    <row r="49" customFormat="false" ht="15" hidden="false" customHeight="false" outlineLevel="0" collapsed="false">
      <c r="A49" s="0" t="n">
        <v>10295</v>
      </c>
      <c r="B49" s="0" t="s">
        <v>64</v>
      </c>
      <c r="C49" s="0" t="s">
        <v>65</v>
      </c>
      <c r="D49" s="0" t="s">
        <v>31</v>
      </c>
      <c r="E49" s="46" t="n">
        <v>35310</v>
      </c>
      <c r="F49" s="46" t="n">
        <v>35338</v>
      </c>
      <c r="G49" s="46" t="n">
        <v>35318</v>
      </c>
      <c r="H49" s="0" t="n">
        <v>-20</v>
      </c>
      <c r="I49" s="30" t="s">
        <v>66</v>
      </c>
      <c r="J49" s="0" t="str">
        <f aca="false">"T"&amp;ROUNDUP(MONTH(E49)/3,0)&amp;" "&amp;RIGHT(YEAR(E49),2)</f>
        <v>T3 96</v>
      </c>
    </row>
    <row r="50" customFormat="false" ht="15" hidden="false" customHeight="false" outlineLevel="0" collapsed="false">
      <c r="A50" s="0" t="n">
        <v>10296</v>
      </c>
      <c r="B50" s="0" t="s">
        <v>107</v>
      </c>
      <c r="C50" s="0" t="s">
        <v>79</v>
      </c>
      <c r="D50" s="0" t="s">
        <v>30</v>
      </c>
      <c r="E50" s="46" t="n">
        <v>35311</v>
      </c>
      <c r="F50" s="46" t="n">
        <v>35339</v>
      </c>
      <c r="G50" s="46" t="n">
        <v>35319</v>
      </c>
      <c r="H50" s="0" t="n">
        <v>-20</v>
      </c>
      <c r="I50" s="30" t="s">
        <v>66</v>
      </c>
      <c r="J50" s="0" t="str">
        <f aca="false">"T"&amp;ROUNDUP(MONTH(E50)/3,0)&amp;" "&amp;RIGHT(YEAR(E50),2)</f>
        <v>T3 96</v>
      </c>
    </row>
    <row r="51" customFormat="false" ht="15" hidden="false" customHeight="false" outlineLevel="0" collapsed="false">
      <c r="A51" s="0" t="n">
        <v>10297</v>
      </c>
      <c r="B51" s="0" t="s">
        <v>91</v>
      </c>
      <c r="C51" s="0" t="s">
        <v>65</v>
      </c>
      <c r="D51" s="0" t="s">
        <v>31</v>
      </c>
      <c r="E51" s="46" t="n">
        <v>35312</v>
      </c>
      <c r="F51" s="46" t="n">
        <v>35354</v>
      </c>
      <c r="G51" s="46" t="n">
        <v>35318</v>
      </c>
      <c r="H51" s="0" t="n">
        <v>-36</v>
      </c>
      <c r="I51" s="30" t="s">
        <v>66</v>
      </c>
      <c r="J51" s="0" t="str">
        <f aca="false">"T"&amp;ROUNDUP(MONTH(E51)/3,0)&amp;" "&amp;RIGHT(YEAR(E51),2)</f>
        <v>T3 96</v>
      </c>
    </row>
    <row r="52" customFormat="false" ht="15" hidden="false" customHeight="false" outlineLevel="0" collapsed="false">
      <c r="A52" s="0" t="n">
        <v>10298</v>
      </c>
      <c r="B52" s="0" t="s">
        <v>114</v>
      </c>
      <c r="C52" s="0" t="s">
        <v>115</v>
      </c>
      <c r="D52" s="0" t="s">
        <v>31</v>
      </c>
      <c r="E52" s="46" t="n">
        <v>35313</v>
      </c>
      <c r="F52" s="46" t="n">
        <v>35341</v>
      </c>
      <c r="G52" s="46" t="n">
        <v>35319</v>
      </c>
      <c r="H52" s="0" t="n">
        <v>-22</v>
      </c>
      <c r="I52" s="30" t="s">
        <v>66</v>
      </c>
      <c r="J52" s="0" t="str">
        <f aca="false">"T"&amp;ROUNDUP(MONTH(E52)/3,0)&amp;" "&amp;RIGHT(YEAR(E52),2)</f>
        <v>T3 96</v>
      </c>
    </row>
    <row r="53" customFormat="false" ht="15" hidden="false" customHeight="false" outlineLevel="0" collapsed="false">
      <c r="A53" s="0" t="n">
        <v>10299</v>
      </c>
      <c r="B53" s="0" t="s">
        <v>108</v>
      </c>
      <c r="C53" s="0" t="s">
        <v>70</v>
      </c>
      <c r="D53" s="0" t="s">
        <v>31</v>
      </c>
      <c r="E53" s="46" t="n">
        <v>35314</v>
      </c>
      <c r="F53" s="46" t="n">
        <v>35342</v>
      </c>
      <c r="G53" s="46" t="n">
        <v>35321</v>
      </c>
      <c r="H53" s="0" t="n">
        <v>-21</v>
      </c>
      <c r="I53" s="30" t="s">
        <v>66</v>
      </c>
      <c r="J53" s="0" t="str">
        <f aca="false">"T"&amp;ROUNDUP(MONTH(E53)/3,0)&amp;" "&amp;RIGHT(YEAR(E53),2)</f>
        <v>T3 96</v>
      </c>
    </row>
    <row r="54" customFormat="false" ht="15" hidden="false" customHeight="false" outlineLevel="0" collapsed="false">
      <c r="A54" s="0" t="n">
        <v>10300</v>
      </c>
      <c r="B54" s="0" t="s">
        <v>99</v>
      </c>
      <c r="C54" s="0" t="s">
        <v>100</v>
      </c>
      <c r="D54" s="0" t="s">
        <v>31</v>
      </c>
      <c r="E54" s="46" t="n">
        <v>35317</v>
      </c>
      <c r="F54" s="46" t="n">
        <v>35345</v>
      </c>
      <c r="G54" s="46" t="n">
        <v>35326</v>
      </c>
      <c r="H54" s="0" t="n">
        <v>-19</v>
      </c>
      <c r="I54" s="30" t="s">
        <v>66</v>
      </c>
      <c r="J54" s="0" t="str">
        <f aca="false">"T"&amp;ROUNDUP(MONTH(E54)/3,0)&amp;" "&amp;RIGHT(YEAR(E54),2)</f>
        <v>T3 96</v>
      </c>
    </row>
    <row r="55" customFormat="false" ht="15" hidden="false" customHeight="false" outlineLevel="0" collapsed="false">
      <c r="A55" s="0" t="n">
        <v>10301</v>
      </c>
      <c r="B55" s="0" t="s">
        <v>116</v>
      </c>
      <c r="C55" s="0" t="s">
        <v>68</v>
      </c>
      <c r="D55" s="0" t="s">
        <v>31</v>
      </c>
      <c r="E55" s="46" t="n">
        <v>35317</v>
      </c>
      <c r="F55" s="46" t="n">
        <v>35345</v>
      </c>
      <c r="G55" s="46" t="n">
        <v>35325</v>
      </c>
      <c r="H55" s="0" t="n">
        <v>-20</v>
      </c>
      <c r="I55" s="30" t="s">
        <v>66</v>
      </c>
      <c r="J55" s="0" t="str">
        <f aca="false">"T"&amp;ROUNDUP(MONTH(E55)/3,0)&amp;" "&amp;RIGHT(YEAR(E55),2)</f>
        <v>T3 96</v>
      </c>
    </row>
    <row r="56" customFormat="false" ht="15" hidden="false" customHeight="false" outlineLevel="0" collapsed="false">
      <c r="A56" s="0" t="n">
        <v>10302</v>
      </c>
      <c r="B56" s="0" t="s">
        <v>72</v>
      </c>
      <c r="C56" s="0" t="s">
        <v>73</v>
      </c>
      <c r="D56" s="0" t="s">
        <v>31</v>
      </c>
      <c r="E56" s="46" t="n">
        <v>35318</v>
      </c>
      <c r="F56" s="46" t="n">
        <v>35346</v>
      </c>
      <c r="G56" s="46" t="n">
        <v>35347</v>
      </c>
      <c r="H56" s="0" t="n">
        <v>1</v>
      </c>
      <c r="I56" s="30" t="s">
        <v>90</v>
      </c>
      <c r="J56" s="0" t="str">
        <f aca="false">"T"&amp;ROUNDUP(MONTH(E56)/3,0)&amp;" "&amp;RIGHT(YEAR(E56),2)</f>
        <v>T3 96</v>
      </c>
    </row>
    <row r="57" customFormat="false" ht="15" hidden="false" customHeight="false" outlineLevel="0" collapsed="false">
      <c r="A57" s="0" t="n">
        <v>10303</v>
      </c>
      <c r="B57" s="0" t="s">
        <v>117</v>
      </c>
      <c r="C57" s="0" t="s">
        <v>106</v>
      </c>
      <c r="D57" s="0" t="s">
        <v>31</v>
      </c>
      <c r="E57" s="46" t="n">
        <v>35319</v>
      </c>
      <c r="F57" s="46" t="n">
        <v>35347</v>
      </c>
      <c r="G57" s="46" t="n">
        <v>35326</v>
      </c>
      <c r="H57" s="0" t="n">
        <v>-21</v>
      </c>
      <c r="I57" s="30" t="s">
        <v>66</v>
      </c>
      <c r="J57" s="0" t="str">
        <f aca="false">"T"&amp;ROUNDUP(MONTH(E57)/3,0)&amp;" "&amp;RIGHT(YEAR(E57),2)</f>
        <v>T3 96</v>
      </c>
    </row>
    <row r="58" customFormat="false" ht="15" hidden="false" customHeight="false" outlineLevel="0" collapsed="false">
      <c r="A58" s="0" t="n">
        <v>10304</v>
      </c>
      <c r="B58" s="0" t="s">
        <v>101</v>
      </c>
      <c r="C58" s="0" t="s">
        <v>83</v>
      </c>
      <c r="D58" s="0" t="s">
        <v>31</v>
      </c>
      <c r="E58" s="46" t="n">
        <v>35320</v>
      </c>
      <c r="F58" s="46" t="n">
        <v>35348</v>
      </c>
      <c r="G58" s="46" t="n">
        <v>35325</v>
      </c>
      <c r="H58" s="0" t="n">
        <v>-23</v>
      </c>
      <c r="I58" s="30" t="s">
        <v>66</v>
      </c>
      <c r="J58" s="0" t="str">
        <f aca="false">"T"&amp;ROUNDUP(MONTH(E58)/3,0)&amp;" "&amp;RIGHT(YEAR(E58),2)</f>
        <v>T3 96</v>
      </c>
    </row>
    <row r="59" customFormat="false" ht="15" hidden="false" customHeight="false" outlineLevel="0" collapsed="false">
      <c r="A59" s="0" t="n">
        <v>10305</v>
      </c>
      <c r="B59" s="0" t="s">
        <v>118</v>
      </c>
      <c r="C59" s="0" t="s">
        <v>87</v>
      </c>
      <c r="D59" s="0" t="s">
        <v>29</v>
      </c>
      <c r="E59" s="46" t="n">
        <v>35321</v>
      </c>
      <c r="F59" s="46" t="n">
        <v>35349</v>
      </c>
      <c r="G59" s="46" t="n">
        <v>35347</v>
      </c>
      <c r="H59" s="0" t="n">
        <v>-2</v>
      </c>
      <c r="I59" s="30" t="s">
        <v>66</v>
      </c>
      <c r="J59" s="0" t="str">
        <f aca="false">"T"&amp;ROUNDUP(MONTH(E59)/3,0)&amp;" "&amp;RIGHT(YEAR(E59),2)</f>
        <v>T3 96</v>
      </c>
    </row>
    <row r="60" customFormat="false" ht="15" hidden="false" customHeight="false" outlineLevel="0" collapsed="false">
      <c r="A60" s="0" t="n">
        <v>10306</v>
      </c>
      <c r="B60" s="0" t="s">
        <v>105</v>
      </c>
      <c r="C60" s="0" t="s">
        <v>106</v>
      </c>
      <c r="D60" s="0" t="s">
        <v>29</v>
      </c>
      <c r="E60" s="46" t="n">
        <v>35324</v>
      </c>
      <c r="F60" s="46" t="n">
        <v>35352</v>
      </c>
      <c r="G60" s="46" t="n">
        <v>35331</v>
      </c>
      <c r="H60" s="0" t="n">
        <v>-21</v>
      </c>
      <c r="I60" s="30" t="s">
        <v>66</v>
      </c>
      <c r="J60" s="0" t="str">
        <f aca="false">"T"&amp;ROUNDUP(MONTH(E60)/3,0)&amp;" "&amp;RIGHT(YEAR(E60),2)</f>
        <v>T3 96</v>
      </c>
    </row>
    <row r="61" customFormat="false" ht="15" hidden="false" customHeight="false" outlineLevel="0" collapsed="false">
      <c r="A61" s="0" t="n">
        <v>10307</v>
      </c>
      <c r="B61" s="0" t="s">
        <v>119</v>
      </c>
      <c r="C61" s="0" t="s">
        <v>87</v>
      </c>
      <c r="D61" s="0" t="s">
        <v>31</v>
      </c>
      <c r="E61" s="46" t="n">
        <v>35325</v>
      </c>
      <c r="F61" s="46" t="n">
        <v>35353</v>
      </c>
      <c r="G61" s="46" t="n">
        <v>35333</v>
      </c>
      <c r="H61" s="0" t="n">
        <v>-20</v>
      </c>
      <c r="I61" s="30" t="s">
        <v>66</v>
      </c>
      <c r="J61" s="0" t="str">
        <f aca="false">"T"&amp;ROUNDUP(MONTH(E61)/3,0)&amp;" "&amp;RIGHT(YEAR(E61),2)</f>
        <v>T3 96</v>
      </c>
    </row>
    <row r="62" customFormat="false" ht="15" hidden="false" customHeight="false" outlineLevel="0" collapsed="false">
      <c r="A62" s="0" t="n">
        <v>10308</v>
      </c>
      <c r="B62" s="0" t="s">
        <v>120</v>
      </c>
      <c r="C62" s="0" t="s">
        <v>83</v>
      </c>
      <c r="D62" s="0" t="s">
        <v>29</v>
      </c>
      <c r="E62" s="46" t="n">
        <v>35326</v>
      </c>
      <c r="F62" s="46" t="n">
        <v>35354</v>
      </c>
      <c r="G62" s="46" t="n">
        <v>35332</v>
      </c>
      <c r="H62" s="0" t="n">
        <v>-22</v>
      </c>
      <c r="I62" s="30" t="s">
        <v>66</v>
      </c>
      <c r="J62" s="0" t="str">
        <f aca="false">"T"&amp;ROUNDUP(MONTH(E62)/3,0)&amp;" "&amp;RIGHT(YEAR(E62),2)</f>
        <v>T3 96</v>
      </c>
    </row>
    <row r="63" customFormat="false" ht="15" hidden="false" customHeight="false" outlineLevel="0" collapsed="false">
      <c r="A63" s="0" t="n">
        <v>10309</v>
      </c>
      <c r="B63" s="0" t="s">
        <v>114</v>
      </c>
      <c r="C63" s="0" t="s">
        <v>115</v>
      </c>
      <c r="D63" s="0" t="s">
        <v>30</v>
      </c>
      <c r="E63" s="46" t="n">
        <v>35327</v>
      </c>
      <c r="F63" s="46" t="n">
        <v>35355</v>
      </c>
      <c r="G63" s="46" t="n">
        <v>35361</v>
      </c>
      <c r="H63" s="0" t="n">
        <v>6</v>
      </c>
      <c r="I63" s="30" t="s">
        <v>90</v>
      </c>
      <c r="J63" s="0" t="str">
        <f aca="false">"T"&amp;ROUNDUP(MONTH(E63)/3,0)&amp;" "&amp;RIGHT(YEAR(E63),2)</f>
        <v>T3 96</v>
      </c>
    </row>
    <row r="64" customFormat="false" ht="15" hidden="false" customHeight="false" outlineLevel="0" collapsed="false">
      <c r="A64" s="0" t="n">
        <v>10310</v>
      </c>
      <c r="B64" s="0" t="s">
        <v>121</v>
      </c>
      <c r="C64" s="0" t="s">
        <v>87</v>
      </c>
      <c r="D64" s="0" t="s">
        <v>31</v>
      </c>
      <c r="E64" s="46" t="n">
        <v>35328</v>
      </c>
      <c r="F64" s="46" t="n">
        <v>35356</v>
      </c>
      <c r="G64" s="46" t="n">
        <v>35335</v>
      </c>
      <c r="H64" s="0" t="n">
        <v>-21</v>
      </c>
      <c r="I64" s="30" t="s">
        <v>66</v>
      </c>
      <c r="J64" s="0" t="str">
        <f aca="false">"T"&amp;ROUNDUP(MONTH(E64)/3,0)&amp;" "&amp;RIGHT(YEAR(E64),2)</f>
        <v>T3 96</v>
      </c>
    </row>
    <row r="65" customFormat="false" ht="15" hidden="false" customHeight="false" outlineLevel="0" collapsed="false">
      <c r="A65" s="0" t="n">
        <v>10311</v>
      </c>
      <c r="B65" s="0" t="s">
        <v>122</v>
      </c>
      <c r="C65" s="0" t="s">
        <v>65</v>
      </c>
      <c r="D65" s="0" t="s">
        <v>29</v>
      </c>
      <c r="E65" s="46" t="n">
        <v>35328</v>
      </c>
      <c r="F65" s="46" t="n">
        <v>35342</v>
      </c>
      <c r="G65" s="46" t="n">
        <v>35334</v>
      </c>
      <c r="H65" s="0" t="n">
        <v>-8</v>
      </c>
      <c r="I65" s="30" t="s">
        <v>66</v>
      </c>
      <c r="J65" s="0" t="str">
        <f aca="false">"T"&amp;ROUNDUP(MONTH(E65)/3,0)&amp;" "&amp;RIGHT(YEAR(E65),2)</f>
        <v>T3 96</v>
      </c>
    </row>
    <row r="66" customFormat="false" ht="15" hidden="false" customHeight="false" outlineLevel="0" collapsed="false">
      <c r="A66" s="0" t="n">
        <v>10312</v>
      </c>
      <c r="B66" s="0" t="s">
        <v>116</v>
      </c>
      <c r="C66" s="0" t="s">
        <v>68</v>
      </c>
      <c r="D66" s="0" t="s">
        <v>31</v>
      </c>
      <c r="E66" s="46" t="n">
        <v>35331</v>
      </c>
      <c r="F66" s="46" t="n">
        <v>35359</v>
      </c>
      <c r="G66" s="46" t="n">
        <v>35341</v>
      </c>
      <c r="H66" s="0" t="n">
        <v>-18</v>
      </c>
      <c r="I66" s="30" t="s">
        <v>66</v>
      </c>
      <c r="J66" s="0" t="str">
        <f aca="false">"T"&amp;ROUNDUP(MONTH(E66)/3,0)&amp;" "&amp;RIGHT(YEAR(E66),2)</f>
        <v>T3 96</v>
      </c>
    </row>
    <row r="67" customFormat="false" ht="15" hidden="false" customHeight="false" outlineLevel="0" collapsed="false">
      <c r="A67" s="0" t="n">
        <v>10313</v>
      </c>
      <c r="B67" s="0" t="s">
        <v>98</v>
      </c>
      <c r="C67" s="0" t="s">
        <v>68</v>
      </c>
      <c r="D67" s="0" t="s">
        <v>31</v>
      </c>
      <c r="E67" s="46" t="n">
        <v>35332</v>
      </c>
      <c r="F67" s="46" t="n">
        <v>35360</v>
      </c>
      <c r="G67" s="46" t="n">
        <v>35342</v>
      </c>
      <c r="H67" s="0" t="n">
        <v>-18</v>
      </c>
      <c r="I67" s="30" t="s">
        <v>66</v>
      </c>
      <c r="J67" s="0" t="str">
        <f aca="false">"T"&amp;ROUNDUP(MONTH(E67)/3,0)&amp;" "&amp;RIGHT(YEAR(E67),2)</f>
        <v>T3 96</v>
      </c>
    </row>
    <row r="68" customFormat="false" ht="15" hidden="false" customHeight="false" outlineLevel="0" collapsed="false">
      <c r="A68" s="0" t="n">
        <v>10314</v>
      </c>
      <c r="B68" s="0" t="s">
        <v>86</v>
      </c>
      <c r="C68" s="0" t="s">
        <v>87</v>
      </c>
      <c r="D68" s="0" t="s">
        <v>31</v>
      </c>
      <c r="E68" s="46" t="n">
        <v>35333</v>
      </c>
      <c r="F68" s="46" t="n">
        <v>35361</v>
      </c>
      <c r="G68" s="46" t="n">
        <v>35342</v>
      </c>
      <c r="H68" s="0" t="n">
        <v>-19</v>
      </c>
      <c r="I68" s="30" t="s">
        <v>66</v>
      </c>
      <c r="J68" s="0" t="str">
        <f aca="false">"T"&amp;ROUNDUP(MONTH(E68)/3,0)&amp;" "&amp;RIGHT(YEAR(E68),2)</f>
        <v>T3 96</v>
      </c>
    </row>
    <row r="69" customFormat="false" ht="15" hidden="false" customHeight="false" outlineLevel="0" collapsed="false">
      <c r="A69" s="0" t="n">
        <v>10315</v>
      </c>
      <c r="B69" s="0" t="s">
        <v>123</v>
      </c>
      <c r="C69" s="0" t="s">
        <v>111</v>
      </c>
      <c r="D69" s="0" t="s">
        <v>31</v>
      </c>
      <c r="E69" s="46" t="n">
        <v>35334</v>
      </c>
      <c r="F69" s="46" t="n">
        <v>35362</v>
      </c>
      <c r="G69" s="46" t="n">
        <v>35341</v>
      </c>
      <c r="H69" s="0" t="n">
        <v>-21</v>
      </c>
      <c r="I69" s="30" t="s">
        <v>66</v>
      </c>
      <c r="J69" s="0" t="str">
        <f aca="false">"T"&amp;ROUNDUP(MONTH(E69)/3,0)&amp;" "&amp;RIGHT(YEAR(E69),2)</f>
        <v>T3 96</v>
      </c>
    </row>
    <row r="70" customFormat="false" ht="15" hidden="false" customHeight="false" outlineLevel="0" collapsed="false">
      <c r="A70" s="0" t="n">
        <v>10316</v>
      </c>
      <c r="B70" s="0" t="s">
        <v>86</v>
      </c>
      <c r="C70" s="0" t="s">
        <v>87</v>
      </c>
      <c r="D70" s="0" t="s">
        <v>29</v>
      </c>
      <c r="E70" s="46" t="n">
        <v>35335</v>
      </c>
      <c r="F70" s="46" t="n">
        <v>35363</v>
      </c>
      <c r="G70" s="46" t="n">
        <v>35346</v>
      </c>
      <c r="H70" s="0" t="n">
        <v>-17</v>
      </c>
      <c r="I70" s="30" t="s">
        <v>66</v>
      </c>
      <c r="J70" s="0" t="str">
        <f aca="false">"T"&amp;ROUNDUP(MONTH(E70)/3,0)&amp;" "&amp;RIGHT(YEAR(E70),2)</f>
        <v>T3 96</v>
      </c>
    </row>
    <row r="71" customFormat="false" ht="15" hidden="false" customHeight="false" outlineLevel="0" collapsed="false">
      <c r="A71" s="0" t="n">
        <v>10317</v>
      </c>
      <c r="B71" s="0" t="s">
        <v>119</v>
      </c>
      <c r="C71" s="0" t="s">
        <v>87</v>
      </c>
      <c r="D71" s="0" t="s">
        <v>30</v>
      </c>
      <c r="E71" s="46" t="n">
        <v>35338</v>
      </c>
      <c r="F71" s="46" t="n">
        <v>35366</v>
      </c>
      <c r="G71" s="46" t="n">
        <v>35348</v>
      </c>
      <c r="H71" s="0" t="n">
        <v>-18</v>
      </c>
      <c r="I71" s="30" t="s">
        <v>66</v>
      </c>
      <c r="J71" s="0" t="str">
        <f aca="false">"T"&amp;ROUNDUP(MONTH(E71)/3,0)&amp;" "&amp;RIGHT(YEAR(E71),2)</f>
        <v>T3 96</v>
      </c>
    </row>
    <row r="72" customFormat="false" ht="15" hidden="false" customHeight="false" outlineLevel="0" collapsed="false">
      <c r="A72" s="0" t="n">
        <v>10318</v>
      </c>
      <c r="B72" s="0" t="s">
        <v>123</v>
      </c>
      <c r="C72" s="0" t="s">
        <v>111</v>
      </c>
      <c r="D72" s="0" t="s">
        <v>31</v>
      </c>
      <c r="E72" s="46" t="n">
        <v>35339</v>
      </c>
      <c r="F72" s="46" t="n">
        <v>35367</v>
      </c>
      <c r="G72" s="46" t="n">
        <v>35342</v>
      </c>
      <c r="H72" s="0" t="n">
        <v>-25</v>
      </c>
      <c r="I72" s="30" t="s">
        <v>66</v>
      </c>
      <c r="J72" s="0" t="str">
        <f aca="false">"T"&amp;ROUNDUP(MONTH(E72)/3,0)&amp;" "&amp;RIGHT(YEAR(E72),2)</f>
        <v>T4 96</v>
      </c>
    </row>
    <row r="73" customFormat="false" ht="15" hidden="false" customHeight="false" outlineLevel="0" collapsed="false">
      <c r="A73" s="0" t="n">
        <v>10319</v>
      </c>
      <c r="B73" s="0" t="s">
        <v>101</v>
      </c>
      <c r="C73" s="0" t="s">
        <v>83</v>
      </c>
      <c r="D73" s="0" t="s">
        <v>29</v>
      </c>
      <c r="E73" s="46" t="n">
        <v>35340</v>
      </c>
      <c r="F73" s="46" t="n">
        <v>35368</v>
      </c>
      <c r="G73" s="46" t="n">
        <v>35349</v>
      </c>
      <c r="H73" s="0" t="n">
        <v>-19</v>
      </c>
      <c r="I73" s="30" t="s">
        <v>66</v>
      </c>
      <c r="J73" s="0" t="str">
        <f aca="false">"T"&amp;ROUNDUP(MONTH(E73)/3,0)&amp;" "&amp;RIGHT(YEAR(E73),2)</f>
        <v>T4 96</v>
      </c>
    </row>
    <row r="74" customFormat="false" ht="15" hidden="false" customHeight="false" outlineLevel="0" collapsed="false">
      <c r="A74" s="0" t="n">
        <v>10320</v>
      </c>
      <c r="B74" s="0" t="s">
        <v>92</v>
      </c>
      <c r="C74" s="0" t="s">
        <v>93</v>
      </c>
      <c r="D74" s="0" t="s">
        <v>29</v>
      </c>
      <c r="E74" s="46" t="n">
        <v>35341</v>
      </c>
      <c r="F74" s="46" t="n">
        <v>35355</v>
      </c>
      <c r="G74" s="46" t="n">
        <v>35356</v>
      </c>
      <c r="H74" s="0" t="n">
        <v>1</v>
      </c>
      <c r="I74" s="30" t="s">
        <v>90</v>
      </c>
      <c r="J74" s="0" t="str">
        <f aca="false">"T"&amp;ROUNDUP(MONTH(E74)/3,0)&amp;" "&amp;RIGHT(YEAR(E74),2)</f>
        <v>T4 96</v>
      </c>
    </row>
    <row r="75" customFormat="false" ht="15" hidden="false" customHeight="false" outlineLevel="0" collapsed="false">
      <c r="A75" s="0" t="n">
        <v>10321</v>
      </c>
      <c r="B75" s="0" t="s">
        <v>123</v>
      </c>
      <c r="C75" s="0" t="s">
        <v>111</v>
      </c>
      <c r="D75" s="0" t="s">
        <v>31</v>
      </c>
      <c r="E75" s="46" t="n">
        <v>35341</v>
      </c>
      <c r="F75" s="46" t="n">
        <v>35369</v>
      </c>
      <c r="G75" s="46" t="n">
        <v>35349</v>
      </c>
      <c r="H75" s="0" t="n">
        <v>-20</v>
      </c>
      <c r="I75" s="30" t="s">
        <v>66</v>
      </c>
      <c r="J75" s="0" t="str">
        <f aca="false">"T"&amp;ROUNDUP(MONTH(E75)/3,0)&amp;" "&amp;RIGHT(YEAR(E75),2)</f>
        <v>T4 96</v>
      </c>
    </row>
    <row r="76" customFormat="false" ht="15" hidden="false" customHeight="false" outlineLevel="0" collapsed="false">
      <c r="A76" s="0" t="n">
        <v>10322</v>
      </c>
      <c r="B76" s="0" t="s">
        <v>124</v>
      </c>
      <c r="C76" s="0" t="s">
        <v>83</v>
      </c>
      <c r="D76" s="0" t="s">
        <v>29</v>
      </c>
      <c r="E76" s="46" t="n">
        <v>35342</v>
      </c>
      <c r="F76" s="46" t="n">
        <v>35370</v>
      </c>
      <c r="G76" s="46" t="n">
        <v>35361</v>
      </c>
      <c r="H76" s="0" t="n">
        <v>-9</v>
      </c>
      <c r="I76" s="30" t="s">
        <v>66</v>
      </c>
      <c r="J76" s="0" t="str">
        <f aca="false">"T"&amp;ROUNDUP(MONTH(E76)/3,0)&amp;" "&amp;RIGHT(YEAR(E76),2)</f>
        <v>T4 96</v>
      </c>
    </row>
    <row r="77" customFormat="false" ht="15" hidden="false" customHeight="false" outlineLevel="0" collapsed="false">
      <c r="A77" s="0" t="n">
        <v>10323</v>
      </c>
      <c r="B77" s="0" t="s">
        <v>125</v>
      </c>
      <c r="C77" s="0" t="s">
        <v>68</v>
      </c>
      <c r="D77" s="0" t="s">
        <v>30</v>
      </c>
      <c r="E77" s="46" t="n">
        <v>35345</v>
      </c>
      <c r="F77" s="46" t="n">
        <v>35373</v>
      </c>
      <c r="G77" s="46" t="n">
        <v>35352</v>
      </c>
      <c r="H77" s="0" t="n">
        <v>-21</v>
      </c>
      <c r="I77" s="30" t="s">
        <v>66</v>
      </c>
      <c r="J77" s="0" t="str">
        <f aca="false">"T"&amp;ROUNDUP(MONTH(E77)/3,0)&amp;" "&amp;RIGHT(YEAR(E77),2)</f>
        <v>T4 96</v>
      </c>
    </row>
    <row r="78" customFormat="false" ht="15" hidden="false" customHeight="false" outlineLevel="0" collapsed="false">
      <c r="A78" s="0" t="n">
        <v>10324</v>
      </c>
      <c r="B78" s="0" t="s">
        <v>126</v>
      </c>
      <c r="C78" s="0" t="s">
        <v>87</v>
      </c>
      <c r="D78" s="0" t="s">
        <v>30</v>
      </c>
      <c r="E78" s="46" t="n">
        <v>35346</v>
      </c>
      <c r="F78" s="46" t="n">
        <v>35374</v>
      </c>
      <c r="G78" s="46" t="n">
        <v>35348</v>
      </c>
      <c r="H78" s="0" t="n">
        <v>-26</v>
      </c>
      <c r="I78" s="30" t="s">
        <v>66</v>
      </c>
      <c r="J78" s="0" t="str">
        <f aca="false">"T"&amp;ROUNDUP(MONTH(E78)/3,0)&amp;" "&amp;RIGHT(YEAR(E78),2)</f>
        <v>T4 96</v>
      </c>
    </row>
    <row r="79" customFormat="false" ht="15" hidden="false" customHeight="false" outlineLevel="0" collapsed="false">
      <c r="A79" s="0" t="n">
        <v>10325</v>
      </c>
      <c r="B79" s="0" t="s">
        <v>125</v>
      </c>
      <c r="C79" s="0" t="s">
        <v>68</v>
      </c>
      <c r="D79" s="0" t="s">
        <v>29</v>
      </c>
      <c r="E79" s="46" t="n">
        <v>35347</v>
      </c>
      <c r="F79" s="46" t="n">
        <v>35361</v>
      </c>
      <c r="G79" s="46" t="n">
        <v>35352</v>
      </c>
      <c r="H79" s="0" t="n">
        <v>-9</v>
      </c>
      <c r="I79" s="30" t="s">
        <v>66</v>
      </c>
      <c r="J79" s="0" t="str">
        <f aca="false">"T"&amp;ROUNDUP(MONTH(E79)/3,0)&amp;" "&amp;RIGHT(YEAR(E79),2)</f>
        <v>T4 96</v>
      </c>
    </row>
    <row r="80" customFormat="false" ht="15" hidden="false" customHeight="false" outlineLevel="0" collapsed="false">
      <c r="A80" s="0" t="n">
        <v>10326</v>
      </c>
      <c r="B80" s="0" t="s">
        <v>127</v>
      </c>
      <c r="C80" s="0" t="s">
        <v>106</v>
      </c>
      <c r="D80" s="0" t="s">
        <v>31</v>
      </c>
      <c r="E80" s="46" t="n">
        <v>35348</v>
      </c>
      <c r="F80" s="46" t="n">
        <v>35376</v>
      </c>
      <c r="G80" s="46" t="n">
        <v>35352</v>
      </c>
      <c r="H80" s="0" t="n">
        <v>-24</v>
      </c>
      <c r="I80" s="30" t="s">
        <v>66</v>
      </c>
      <c r="J80" s="0" t="str">
        <f aca="false">"T"&amp;ROUNDUP(MONTH(E80)/3,0)&amp;" "&amp;RIGHT(YEAR(E80),2)</f>
        <v>T4 96</v>
      </c>
    </row>
    <row r="81" customFormat="false" ht="15" hidden="false" customHeight="false" outlineLevel="0" collapsed="false">
      <c r="A81" s="0" t="n">
        <v>10327</v>
      </c>
      <c r="B81" s="0" t="s">
        <v>88</v>
      </c>
      <c r="C81" s="0" t="s">
        <v>89</v>
      </c>
      <c r="D81" s="0" t="s">
        <v>30</v>
      </c>
      <c r="E81" s="46" t="n">
        <v>35349</v>
      </c>
      <c r="F81" s="46" t="n">
        <v>35377</v>
      </c>
      <c r="G81" s="46" t="n">
        <v>35352</v>
      </c>
      <c r="H81" s="0" t="n">
        <v>-25</v>
      </c>
      <c r="I81" s="30" t="s">
        <v>66</v>
      </c>
      <c r="J81" s="0" t="str">
        <f aca="false">"T"&amp;ROUNDUP(MONTH(E81)/3,0)&amp;" "&amp;RIGHT(YEAR(E81),2)</f>
        <v>T4 96</v>
      </c>
    </row>
    <row r="82" customFormat="false" ht="15" hidden="false" customHeight="false" outlineLevel="0" collapsed="false">
      <c r="A82" s="0" t="n">
        <v>10328</v>
      </c>
      <c r="B82" s="0" t="s">
        <v>128</v>
      </c>
      <c r="C82" s="0" t="s">
        <v>129</v>
      </c>
      <c r="D82" s="0" t="s">
        <v>29</v>
      </c>
      <c r="E82" s="46" t="n">
        <v>35352</v>
      </c>
      <c r="F82" s="46" t="n">
        <v>35380</v>
      </c>
      <c r="G82" s="46" t="n">
        <v>35355</v>
      </c>
      <c r="H82" s="0" t="n">
        <v>-25</v>
      </c>
      <c r="I82" s="30" t="s">
        <v>66</v>
      </c>
      <c r="J82" s="0" t="str">
        <f aca="false">"T"&amp;ROUNDUP(MONTH(E82)/3,0)&amp;" "&amp;RIGHT(YEAR(E82),2)</f>
        <v>T4 96</v>
      </c>
    </row>
    <row r="83" customFormat="false" ht="15" hidden="false" customHeight="false" outlineLevel="0" collapsed="false">
      <c r="A83" s="0" t="n">
        <v>10329</v>
      </c>
      <c r="B83" s="0" t="s">
        <v>97</v>
      </c>
      <c r="C83" s="0" t="s">
        <v>87</v>
      </c>
      <c r="D83" s="0" t="s">
        <v>31</v>
      </c>
      <c r="E83" s="46" t="n">
        <v>35353</v>
      </c>
      <c r="F83" s="46" t="n">
        <v>35395</v>
      </c>
      <c r="G83" s="46" t="n">
        <v>35361</v>
      </c>
      <c r="H83" s="0" t="n">
        <v>-34</v>
      </c>
      <c r="I83" s="30" t="s">
        <v>66</v>
      </c>
      <c r="J83" s="0" t="str">
        <f aca="false">"T"&amp;ROUNDUP(MONTH(E83)/3,0)&amp;" "&amp;RIGHT(YEAR(E83),2)</f>
        <v>T4 96</v>
      </c>
    </row>
    <row r="84" customFormat="false" ht="15" hidden="false" customHeight="false" outlineLevel="0" collapsed="false">
      <c r="A84" s="0" t="n">
        <v>10330</v>
      </c>
      <c r="B84" s="0" t="s">
        <v>107</v>
      </c>
      <c r="C84" s="0" t="s">
        <v>79</v>
      </c>
      <c r="D84" s="0" t="s">
        <v>30</v>
      </c>
      <c r="E84" s="46" t="n">
        <v>35354</v>
      </c>
      <c r="F84" s="46" t="n">
        <v>35382</v>
      </c>
      <c r="G84" s="46" t="n">
        <v>35366</v>
      </c>
      <c r="H84" s="0" t="n">
        <v>-16</v>
      </c>
      <c r="I84" s="30" t="s">
        <v>66</v>
      </c>
      <c r="J84" s="0" t="str">
        <f aca="false">"T"&amp;ROUNDUP(MONTH(E84)/3,0)&amp;" "&amp;RIGHT(YEAR(E84),2)</f>
        <v>T4 96</v>
      </c>
    </row>
    <row r="85" customFormat="false" ht="15" hidden="false" customHeight="false" outlineLevel="0" collapsed="false">
      <c r="A85" s="0" t="n">
        <v>10331</v>
      </c>
      <c r="B85" s="0" t="s">
        <v>130</v>
      </c>
      <c r="C85" s="0" t="s">
        <v>65</v>
      </c>
      <c r="D85" s="0" t="s">
        <v>30</v>
      </c>
      <c r="E85" s="46" t="n">
        <v>35354</v>
      </c>
      <c r="F85" s="46" t="n">
        <v>35396</v>
      </c>
      <c r="G85" s="46" t="n">
        <v>35359</v>
      </c>
      <c r="H85" s="0" t="n">
        <v>-37</v>
      </c>
      <c r="I85" s="30" t="s">
        <v>66</v>
      </c>
      <c r="J85" s="0" t="str">
        <f aca="false">"T"&amp;ROUNDUP(MONTH(E85)/3,0)&amp;" "&amp;RIGHT(YEAR(E85),2)</f>
        <v>T4 96</v>
      </c>
    </row>
    <row r="86" customFormat="false" ht="15" hidden="false" customHeight="false" outlineLevel="0" collapsed="false">
      <c r="A86" s="0" t="n">
        <v>10332</v>
      </c>
      <c r="B86" s="0" t="s">
        <v>131</v>
      </c>
      <c r="C86" s="0" t="s">
        <v>132</v>
      </c>
      <c r="D86" s="0" t="s">
        <v>31</v>
      </c>
      <c r="E86" s="46" t="n">
        <v>35355</v>
      </c>
      <c r="F86" s="46" t="n">
        <v>35397</v>
      </c>
      <c r="G86" s="46" t="n">
        <v>35359</v>
      </c>
      <c r="H86" s="0" t="n">
        <v>-38</v>
      </c>
      <c r="I86" s="30" t="s">
        <v>66</v>
      </c>
      <c r="J86" s="0" t="str">
        <f aca="false">"T"&amp;ROUNDUP(MONTH(E86)/3,0)&amp;" "&amp;RIGHT(YEAR(E86),2)</f>
        <v>T4 96</v>
      </c>
    </row>
    <row r="87" customFormat="false" ht="15" hidden="false" customHeight="false" outlineLevel="0" collapsed="false">
      <c r="A87" s="0" t="n">
        <v>10333</v>
      </c>
      <c r="B87" s="0" t="s">
        <v>92</v>
      </c>
      <c r="C87" s="0" t="s">
        <v>93</v>
      </c>
      <c r="D87" s="0" t="s">
        <v>29</v>
      </c>
      <c r="E87" s="46" t="n">
        <v>35356</v>
      </c>
      <c r="F87" s="46" t="n">
        <v>35384</v>
      </c>
      <c r="G87" s="46" t="n">
        <v>35363</v>
      </c>
      <c r="H87" s="0" t="n">
        <v>-21</v>
      </c>
      <c r="I87" s="30" t="s">
        <v>66</v>
      </c>
      <c r="J87" s="0" t="str">
        <f aca="false">"T"&amp;ROUNDUP(MONTH(E87)/3,0)&amp;" "&amp;RIGHT(YEAR(E87),2)</f>
        <v>T4 96</v>
      </c>
    </row>
    <row r="88" customFormat="false" ht="15" hidden="false" customHeight="false" outlineLevel="0" collapsed="false">
      <c r="A88" s="0" t="n">
        <v>10334</v>
      </c>
      <c r="B88" s="0" t="s">
        <v>71</v>
      </c>
      <c r="C88" s="0" t="s">
        <v>65</v>
      </c>
      <c r="D88" s="0" t="s">
        <v>31</v>
      </c>
      <c r="E88" s="46" t="n">
        <v>35359</v>
      </c>
      <c r="F88" s="46" t="n">
        <v>35387</v>
      </c>
      <c r="G88" s="46" t="n">
        <v>35366</v>
      </c>
      <c r="H88" s="0" t="n">
        <v>-21</v>
      </c>
      <c r="I88" s="30" t="s">
        <v>66</v>
      </c>
      <c r="J88" s="0" t="str">
        <f aca="false">"T"&amp;ROUNDUP(MONTH(E88)/3,0)&amp;" "&amp;RIGHT(YEAR(E88),2)</f>
        <v>T4 96</v>
      </c>
    </row>
    <row r="89" customFormat="false" ht="15" hidden="false" customHeight="false" outlineLevel="0" collapsed="false">
      <c r="A89" s="0" t="n">
        <v>10335</v>
      </c>
      <c r="B89" s="0" t="s">
        <v>114</v>
      </c>
      <c r="C89" s="0" t="s">
        <v>115</v>
      </c>
      <c r="D89" s="0" t="s">
        <v>31</v>
      </c>
      <c r="E89" s="46" t="n">
        <v>35360</v>
      </c>
      <c r="F89" s="46" t="n">
        <v>35388</v>
      </c>
      <c r="G89" s="46" t="n">
        <v>35362</v>
      </c>
      <c r="H89" s="0" t="n">
        <v>-26</v>
      </c>
      <c r="I89" s="30" t="s">
        <v>66</v>
      </c>
      <c r="J89" s="0" t="str">
        <f aca="false">"T"&amp;ROUNDUP(MONTH(E89)/3,0)&amp;" "&amp;RIGHT(YEAR(E89),2)</f>
        <v>T4 96</v>
      </c>
    </row>
    <row r="90" customFormat="false" ht="15" hidden="false" customHeight="false" outlineLevel="0" collapsed="false">
      <c r="A90" s="0" t="n">
        <v>10336</v>
      </c>
      <c r="B90" s="0" t="s">
        <v>133</v>
      </c>
      <c r="C90" s="0" t="s">
        <v>129</v>
      </c>
      <c r="D90" s="0" t="s">
        <v>31</v>
      </c>
      <c r="E90" s="46" t="n">
        <v>35361</v>
      </c>
      <c r="F90" s="46" t="n">
        <v>35389</v>
      </c>
      <c r="G90" s="46" t="n">
        <v>35363</v>
      </c>
      <c r="H90" s="0" t="n">
        <v>-26</v>
      </c>
      <c r="I90" s="30" t="s">
        <v>66</v>
      </c>
      <c r="J90" s="0" t="str">
        <f aca="false">"T"&amp;ROUNDUP(MONTH(E90)/3,0)&amp;" "&amp;RIGHT(YEAR(E90),2)</f>
        <v>T4 96</v>
      </c>
    </row>
    <row r="91" customFormat="false" ht="15" hidden="false" customHeight="false" outlineLevel="0" collapsed="false">
      <c r="A91" s="0" t="n">
        <v>10337</v>
      </c>
      <c r="B91" s="0" t="s">
        <v>94</v>
      </c>
      <c r="C91" s="0" t="s">
        <v>68</v>
      </c>
      <c r="D91" s="0" t="s">
        <v>29</v>
      </c>
      <c r="E91" s="46" t="n">
        <v>35362</v>
      </c>
      <c r="F91" s="46" t="n">
        <v>35390</v>
      </c>
      <c r="G91" s="46" t="n">
        <v>35367</v>
      </c>
      <c r="H91" s="0" t="n">
        <v>-23</v>
      </c>
      <c r="I91" s="30" t="s">
        <v>66</v>
      </c>
      <c r="J91" s="0" t="str">
        <f aca="false">"T"&amp;ROUNDUP(MONTH(E91)/3,0)&amp;" "&amp;RIGHT(YEAR(E91),2)</f>
        <v>T4 96</v>
      </c>
    </row>
    <row r="92" customFormat="false" ht="15" hidden="false" customHeight="false" outlineLevel="0" collapsed="false">
      <c r="A92" s="0" t="n">
        <v>10338</v>
      </c>
      <c r="B92" s="0" t="s">
        <v>118</v>
      </c>
      <c r="C92" s="0" t="s">
        <v>87</v>
      </c>
      <c r="D92" s="0" t="s">
        <v>29</v>
      </c>
      <c r="E92" s="46" t="n">
        <v>35363</v>
      </c>
      <c r="F92" s="46" t="n">
        <v>35391</v>
      </c>
      <c r="G92" s="46" t="n">
        <v>35367</v>
      </c>
      <c r="H92" s="0" t="n">
        <v>-24</v>
      </c>
      <c r="I92" s="30" t="s">
        <v>66</v>
      </c>
      <c r="J92" s="0" t="str">
        <f aca="false">"T"&amp;ROUNDUP(MONTH(E92)/3,0)&amp;" "&amp;RIGHT(YEAR(E92),2)</f>
        <v>T4 96</v>
      </c>
    </row>
    <row r="93" customFormat="false" ht="15" hidden="false" customHeight="false" outlineLevel="0" collapsed="false">
      <c r="A93" s="0" t="n">
        <v>10339</v>
      </c>
      <c r="B93" s="0" t="s">
        <v>131</v>
      </c>
      <c r="C93" s="0" t="s">
        <v>132</v>
      </c>
      <c r="D93" s="0" t="s">
        <v>31</v>
      </c>
      <c r="E93" s="46" t="n">
        <v>35366</v>
      </c>
      <c r="F93" s="46" t="n">
        <v>35394</v>
      </c>
      <c r="G93" s="46" t="n">
        <v>35373</v>
      </c>
      <c r="H93" s="0" t="n">
        <v>-21</v>
      </c>
      <c r="I93" s="30" t="s">
        <v>66</v>
      </c>
      <c r="J93" s="0" t="str">
        <f aca="false">"T"&amp;ROUNDUP(MONTH(E93)/3,0)&amp;" "&amp;RIGHT(YEAR(E93),2)</f>
        <v>T4 96</v>
      </c>
    </row>
    <row r="94" customFormat="false" ht="15" hidden="false" customHeight="false" outlineLevel="0" collapsed="false">
      <c r="A94" s="0" t="n">
        <v>10340</v>
      </c>
      <c r="B94" s="0" t="s">
        <v>130</v>
      </c>
      <c r="C94" s="0" t="s">
        <v>65</v>
      </c>
      <c r="D94" s="0" t="s">
        <v>29</v>
      </c>
      <c r="E94" s="46" t="n">
        <v>35367</v>
      </c>
      <c r="F94" s="46" t="n">
        <v>35395</v>
      </c>
      <c r="G94" s="46" t="n">
        <v>35377</v>
      </c>
      <c r="H94" s="0" t="n">
        <v>-18</v>
      </c>
      <c r="I94" s="30" t="s">
        <v>66</v>
      </c>
      <c r="J94" s="0" t="str">
        <f aca="false">"T"&amp;ROUNDUP(MONTH(E94)/3,0)&amp;" "&amp;RIGHT(YEAR(E94),2)</f>
        <v>T4 96</v>
      </c>
    </row>
    <row r="95" customFormat="false" ht="15" hidden="false" customHeight="false" outlineLevel="0" collapsed="false">
      <c r="A95" s="0" t="n">
        <v>10341</v>
      </c>
      <c r="B95" s="0" t="s">
        <v>134</v>
      </c>
      <c r="C95" s="0" t="s">
        <v>135</v>
      </c>
      <c r="D95" s="0" t="s">
        <v>29</v>
      </c>
      <c r="E95" s="46" t="n">
        <v>35367</v>
      </c>
      <c r="F95" s="46" t="n">
        <v>35395</v>
      </c>
      <c r="G95" s="46" t="n">
        <v>35374</v>
      </c>
      <c r="H95" s="0" t="n">
        <v>-21</v>
      </c>
      <c r="I95" s="30" t="s">
        <v>66</v>
      </c>
      <c r="J95" s="0" t="str">
        <f aca="false">"T"&amp;ROUNDUP(MONTH(E95)/3,0)&amp;" "&amp;RIGHT(YEAR(E95),2)</f>
        <v>T4 96</v>
      </c>
    </row>
    <row r="96" customFormat="false" ht="15" hidden="false" customHeight="false" outlineLevel="0" collapsed="false">
      <c r="A96" s="0" t="n">
        <v>10342</v>
      </c>
      <c r="B96" s="0" t="s">
        <v>94</v>
      </c>
      <c r="C96" s="0" t="s">
        <v>68</v>
      </c>
      <c r="D96" s="0" t="s">
        <v>31</v>
      </c>
      <c r="E96" s="46" t="n">
        <v>35368</v>
      </c>
      <c r="F96" s="46" t="n">
        <v>35382</v>
      </c>
      <c r="G96" s="46" t="n">
        <v>35373</v>
      </c>
      <c r="H96" s="0" t="n">
        <v>-9</v>
      </c>
      <c r="I96" s="30" t="s">
        <v>66</v>
      </c>
      <c r="J96" s="0" t="str">
        <f aca="false">"T"&amp;ROUNDUP(MONTH(E96)/3,0)&amp;" "&amp;RIGHT(YEAR(E96),2)</f>
        <v>T4 96</v>
      </c>
    </row>
    <row r="97" customFormat="false" ht="15" hidden="false" customHeight="false" outlineLevel="0" collapsed="false">
      <c r="A97" s="0" t="n">
        <v>10343</v>
      </c>
      <c r="B97" s="0" t="s">
        <v>104</v>
      </c>
      <c r="C97" s="0" t="s">
        <v>68</v>
      </c>
      <c r="D97" s="0" t="s">
        <v>30</v>
      </c>
      <c r="E97" s="46" t="n">
        <v>35369</v>
      </c>
      <c r="F97" s="46" t="n">
        <v>35397</v>
      </c>
      <c r="G97" s="46" t="n">
        <v>35375</v>
      </c>
      <c r="H97" s="0" t="n">
        <v>-22</v>
      </c>
      <c r="I97" s="30" t="s">
        <v>66</v>
      </c>
      <c r="J97" s="0" t="str">
        <f aca="false">"T"&amp;ROUNDUP(MONTH(E97)/3,0)&amp;" "&amp;RIGHT(YEAR(E97),2)</f>
        <v>T4 96</v>
      </c>
    </row>
    <row r="98" customFormat="false" ht="15" hidden="false" customHeight="false" outlineLevel="0" collapsed="false">
      <c r="A98" s="0" t="n">
        <v>10344</v>
      </c>
      <c r="B98" s="0" t="s">
        <v>96</v>
      </c>
      <c r="C98" s="0" t="s">
        <v>87</v>
      </c>
      <c r="D98" s="0" t="s">
        <v>31</v>
      </c>
      <c r="E98" s="46" t="n">
        <v>35370</v>
      </c>
      <c r="F98" s="46" t="n">
        <v>35398</v>
      </c>
      <c r="G98" s="46" t="n">
        <v>35374</v>
      </c>
      <c r="H98" s="0" t="n">
        <v>-24</v>
      </c>
      <c r="I98" s="30" t="s">
        <v>66</v>
      </c>
      <c r="J98" s="0" t="str">
        <f aca="false">"T"&amp;ROUNDUP(MONTH(E98)/3,0)&amp;" "&amp;RIGHT(YEAR(E98),2)</f>
        <v>T4 96</v>
      </c>
    </row>
    <row r="99" customFormat="false" ht="15" hidden="false" customHeight="false" outlineLevel="0" collapsed="false">
      <c r="A99" s="0" t="n">
        <v>10345</v>
      </c>
      <c r="B99" s="0" t="s">
        <v>98</v>
      </c>
      <c r="C99" s="0" t="s">
        <v>68</v>
      </c>
      <c r="D99" s="0" t="s">
        <v>31</v>
      </c>
      <c r="E99" s="46" t="n">
        <v>35373</v>
      </c>
      <c r="F99" s="46" t="n">
        <v>35401</v>
      </c>
      <c r="G99" s="46" t="n">
        <v>35380</v>
      </c>
      <c r="H99" s="0" t="n">
        <v>-21</v>
      </c>
      <c r="I99" s="30" t="s">
        <v>66</v>
      </c>
      <c r="J99" s="0" t="str">
        <f aca="false">"T"&amp;ROUNDUP(MONTH(E99)/3,0)&amp;" "&amp;RIGHT(YEAR(E99),2)</f>
        <v>T4 96</v>
      </c>
    </row>
    <row r="100" customFormat="false" ht="15" hidden="false" customHeight="false" outlineLevel="0" collapsed="false">
      <c r="A100" s="0" t="n">
        <v>10346</v>
      </c>
      <c r="B100" s="0" t="s">
        <v>86</v>
      </c>
      <c r="C100" s="0" t="s">
        <v>87</v>
      </c>
      <c r="D100" s="0" t="s">
        <v>29</v>
      </c>
      <c r="E100" s="46" t="n">
        <v>35374</v>
      </c>
      <c r="F100" s="46" t="n">
        <v>35416</v>
      </c>
      <c r="G100" s="46" t="n">
        <v>35377</v>
      </c>
      <c r="H100" s="0" t="n">
        <v>-39</v>
      </c>
      <c r="I100" s="30" t="s">
        <v>66</v>
      </c>
      <c r="J100" s="0" t="str">
        <f aca="false">"T"&amp;ROUNDUP(MONTH(E100)/3,0)&amp;" "&amp;RIGHT(YEAR(E100),2)</f>
        <v>T4 96</v>
      </c>
    </row>
    <row r="101" customFormat="false" ht="15" hidden="false" customHeight="false" outlineLevel="0" collapsed="false">
      <c r="A101" s="0" t="n">
        <v>10347</v>
      </c>
      <c r="B101" s="0" t="s">
        <v>136</v>
      </c>
      <c r="C101" s="0" t="s">
        <v>70</v>
      </c>
      <c r="D101" s="0" t="s">
        <v>29</v>
      </c>
      <c r="E101" s="46" t="n">
        <v>35375</v>
      </c>
      <c r="F101" s="46" t="n">
        <v>35403</v>
      </c>
      <c r="G101" s="46" t="n">
        <v>35377</v>
      </c>
      <c r="H101" s="0" t="n">
        <v>-26</v>
      </c>
      <c r="I101" s="30" t="s">
        <v>66</v>
      </c>
      <c r="J101" s="0" t="str">
        <f aca="false">"T"&amp;ROUNDUP(MONTH(E101)/3,0)&amp;" "&amp;RIGHT(YEAR(E101),2)</f>
        <v>T4 96</v>
      </c>
    </row>
    <row r="102" customFormat="false" ht="15" hidden="false" customHeight="false" outlineLevel="0" collapsed="false">
      <c r="A102" s="0" t="n">
        <v>10348</v>
      </c>
      <c r="B102" s="0" t="s">
        <v>116</v>
      </c>
      <c r="C102" s="0" t="s">
        <v>68</v>
      </c>
      <c r="D102" s="0" t="s">
        <v>31</v>
      </c>
      <c r="E102" s="46" t="n">
        <v>35376</v>
      </c>
      <c r="F102" s="46" t="n">
        <v>35404</v>
      </c>
      <c r="G102" s="46" t="n">
        <v>35384</v>
      </c>
      <c r="H102" s="0" t="n">
        <v>-20</v>
      </c>
      <c r="I102" s="30" t="s">
        <v>66</v>
      </c>
      <c r="J102" s="0" t="str">
        <f aca="false">"T"&amp;ROUNDUP(MONTH(E102)/3,0)&amp;" "&amp;RIGHT(YEAR(E102),2)</f>
        <v>T4 96</v>
      </c>
    </row>
    <row r="103" customFormat="false" ht="15" hidden="false" customHeight="false" outlineLevel="0" collapsed="false">
      <c r="A103" s="0" t="n">
        <v>10349</v>
      </c>
      <c r="B103" s="0" t="s">
        <v>97</v>
      </c>
      <c r="C103" s="0" t="s">
        <v>87</v>
      </c>
      <c r="D103" s="0" t="s">
        <v>30</v>
      </c>
      <c r="E103" s="46" t="n">
        <v>35377</v>
      </c>
      <c r="F103" s="46" t="n">
        <v>35405</v>
      </c>
      <c r="G103" s="46" t="n">
        <v>35384</v>
      </c>
      <c r="H103" s="0" t="n">
        <v>-21</v>
      </c>
      <c r="I103" s="30" t="s">
        <v>66</v>
      </c>
      <c r="J103" s="0" t="str">
        <f aca="false">"T"&amp;ROUNDUP(MONTH(E103)/3,0)&amp;" "&amp;RIGHT(YEAR(E103),2)</f>
        <v>T4 96</v>
      </c>
    </row>
    <row r="104" customFormat="false" ht="15" hidden="false" customHeight="false" outlineLevel="0" collapsed="false">
      <c r="A104" s="0" t="n">
        <v>10350</v>
      </c>
      <c r="B104" s="0" t="s">
        <v>137</v>
      </c>
      <c r="C104" s="0" t="s">
        <v>65</v>
      </c>
      <c r="D104" s="0" t="s">
        <v>31</v>
      </c>
      <c r="E104" s="46" t="n">
        <v>35380</v>
      </c>
      <c r="F104" s="46" t="n">
        <v>35408</v>
      </c>
      <c r="G104" s="46" t="n">
        <v>35402</v>
      </c>
      <c r="H104" s="0" t="n">
        <v>-6</v>
      </c>
      <c r="I104" s="30" t="s">
        <v>66</v>
      </c>
      <c r="J104" s="0" t="str">
        <f aca="false">"T"&amp;ROUNDUP(MONTH(E104)/3,0)&amp;" "&amp;RIGHT(YEAR(E104),2)</f>
        <v>T4 96</v>
      </c>
    </row>
    <row r="105" customFormat="false" ht="15" hidden="false" customHeight="false" outlineLevel="0" collapsed="false">
      <c r="A105" s="0" t="n">
        <v>10351</v>
      </c>
      <c r="B105" s="0" t="s">
        <v>80</v>
      </c>
      <c r="C105" s="0" t="s">
        <v>81</v>
      </c>
      <c r="D105" s="0" t="s">
        <v>30</v>
      </c>
      <c r="E105" s="46" t="n">
        <v>35380</v>
      </c>
      <c r="F105" s="46" t="n">
        <v>35408</v>
      </c>
      <c r="G105" s="46" t="n">
        <v>35389</v>
      </c>
      <c r="H105" s="0" t="n">
        <v>-19</v>
      </c>
      <c r="I105" s="30" t="s">
        <v>66</v>
      </c>
      <c r="J105" s="0" t="str">
        <f aca="false">"T"&amp;ROUNDUP(MONTH(E105)/3,0)&amp;" "&amp;RIGHT(YEAR(E105),2)</f>
        <v>T4 96</v>
      </c>
    </row>
    <row r="106" customFormat="false" ht="15" hidden="false" customHeight="false" outlineLevel="0" collapsed="false">
      <c r="A106" s="0" t="n">
        <v>10352</v>
      </c>
      <c r="B106" s="0" t="s">
        <v>128</v>
      </c>
      <c r="C106" s="0" t="s">
        <v>129</v>
      </c>
      <c r="D106" s="0" t="s">
        <v>29</v>
      </c>
      <c r="E106" s="46" t="n">
        <v>35381</v>
      </c>
      <c r="F106" s="46" t="n">
        <v>35395</v>
      </c>
      <c r="G106" s="46" t="n">
        <v>35387</v>
      </c>
      <c r="H106" s="0" t="n">
        <v>-8</v>
      </c>
      <c r="I106" s="30" t="s">
        <v>66</v>
      </c>
      <c r="J106" s="0" t="str">
        <f aca="false">"T"&amp;ROUNDUP(MONTH(E106)/3,0)&amp;" "&amp;RIGHT(YEAR(E106),2)</f>
        <v>T4 96</v>
      </c>
    </row>
    <row r="107" customFormat="false" ht="15" hidden="false" customHeight="false" outlineLevel="0" collapsed="false">
      <c r="A107" s="0" t="n">
        <v>10353</v>
      </c>
      <c r="B107" s="0" t="s">
        <v>138</v>
      </c>
      <c r="C107" s="0" t="s">
        <v>81</v>
      </c>
      <c r="D107" s="0" t="s">
        <v>29</v>
      </c>
      <c r="E107" s="46" t="n">
        <v>35382</v>
      </c>
      <c r="F107" s="46" t="n">
        <v>35410</v>
      </c>
      <c r="G107" s="46" t="n">
        <v>35394</v>
      </c>
      <c r="H107" s="0" t="n">
        <v>-16</v>
      </c>
      <c r="I107" s="30" t="s">
        <v>66</v>
      </c>
      <c r="J107" s="0" t="str">
        <f aca="false">"T"&amp;ROUNDUP(MONTH(E107)/3,0)&amp;" "&amp;RIGHT(YEAR(E107),2)</f>
        <v>T4 96</v>
      </c>
    </row>
    <row r="108" customFormat="false" ht="15" hidden="false" customHeight="false" outlineLevel="0" collapsed="false">
      <c r="A108" s="0" t="n">
        <v>10354</v>
      </c>
      <c r="B108" s="0" t="s">
        <v>124</v>
      </c>
      <c r="C108" s="0" t="s">
        <v>83</v>
      </c>
      <c r="D108" s="0" t="s">
        <v>29</v>
      </c>
      <c r="E108" s="46" t="n">
        <v>35383</v>
      </c>
      <c r="F108" s="46" t="n">
        <v>35411</v>
      </c>
      <c r="G108" s="46" t="n">
        <v>35389</v>
      </c>
      <c r="H108" s="0" t="n">
        <v>-22</v>
      </c>
      <c r="I108" s="30" t="s">
        <v>66</v>
      </c>
      <c r="J108" s="0" t="str">
        <f aca="false">"T"&amp;ROUNDUP(MONTH(E108)/3,0)&amp;" "&amp;RIGHT(YEAR(E108),2)</f>
        <v>T4 96</v>
      </c>
    </row>
    <row r="109" customFormat="false" ht="15" hidden="false" customHeight="false" outlineLevel="0" collapsed="false">
      <c r="A109" s="0" t="n">
        <v>10355</v>
      </c>
      <c r="B109" s="0" t="s">
        <v>139</v>
      </c>
      <c r="C109" s="0" t="s">
        <v>111</v>
      </c>
      <c r="D109" s="0" t="s">
        <v>30</v>
      </c>
      <c r="E109" s="46" t="n">
        <v>35384</v>
      </c>
      <c r="F109" s="46" t="n">
        <v>35412</v>
      </c>
      <c r="G109" s="46" t="n">
        <v>35389</v>
      </c>
      <c r="H109" s="0" t="n">
        <v>-23</v>
      </c>
      <c r="I109" s="30" t="s">
        <v>66</v>
      </c>
      <c r="J109" s="0" t="str">
        <f aca="false">"T"&amp;ROUNDUP(MONTH(E109)/3,0)&amp;" "&amp;RIGHT(YEAR(E109),2)</f>
        <v>T4 96</v>
      </c>
    </row>
    <row r="110" customFormat="false" ht="15" hidden="false" customHeight="false" outlineLevel="0" collapsed="false">
      <c r="A110" s="0" t="n">
        <v>10356</v>
      </c>
      <c r="B110" s="0" t="s">
        <v>116</v>
      </c>
      <c r="C110" s="0" t="s">
        <v>68</v>
      </c>
      <c r="D110" s="0" t="s">
        <v>31</v>
      </c>
      <c r="E110" s="46" t="n">
        <v>35387</v>
      </c>
      <c r="F110" s="46" t="n">
        <v>35415</v>
      </c>
      <c r="G110" s="46" t="n">
        <v>35396</v>
      </c>
      <c r="H110" s="0" t="n">
        <v>-19</v>
      </c>
      <c r="I110" s="30" t="s">
        <v>66</v>
      </c>
      <c r="J110" s="0" t="str">
        <f aca="false">"T"&amp;ROUNDUP(MONTH(E110)/3,0)&amp;" "&amp;RIGHT(YEAR(E110),2)</f>
        <v>T4 96</v>
      </c>
    </row>
    <row r="111" customFormat="false" ht="15" hidden="false" customHeight="false" outlineLevel="0" collapsed="false">
      <c r="A111" s="0" t="n">
        <v>10357</v>
      </c>
      <c r="B111" s="0" t="s">
        <v>107</v>
      </c>
      <c r="C111" s="0" t="s">
        <v>79</v>
      </c>
      <c r="D111" s="0" t="s">
        <v>29</v>
      </c>
      <c r="E111" s="46" t="n">
        <v>35388</v>
      </c>
      <c r="F111" s="46" t="n">
        <v>35416</v>
      </c>
      <c r="G111" s="46" t="n">
        <v>35401</v>
      </c>
      <c r="H111" s="0" t="n">
        <v>-15</v>
      </c>
      <c r="I111" s="30" t="s">
        <v>66</v>
      </c>
      <c r="J111" s="0" t="str">
        <f aca="false">"T"&amp;ROUNDUP(MONTH(E111)/3,0)&amp;" "&amp;RIGHT(YEAR(E111),2)</f>
        <v>T4 96</v>
      </c>
    </row>
    <row r="112" customFormat="false" ht="15" hidden="false" customHeight="false" outlineLevel="0" collapsed="false">
      <c r="A112" s="0" t="n">
        <v>10358</v>
      </c>
      <c r="B112" s="0" t="s">
        <v>137</v>
      </c>
      <c r="C112" s="0" t="s">
        <v>65</v>
      </c>
      <c r="D112" s="0" t="s">
        <v>30</v>
      </c>
      <c r="E112" s="46" t="n">
        <v>35389</v>
      </c>
      <c r="F112" s="46" t="n">
        <v>35417</v>
      </c>
      <c r="G112" s="46" t="n">
        <v>35396</v>
      </c>
      <c r="H112" s="0" t="n">
        <v>-21</v>
      </c>
      <c r="I112" s="30" t="s">
        <v>66</v>
      </c>
      <c r="J112" s="0" t="str">
        <f aca="false">"T"&amp;ROUNDUP(MONTH(E112)/3,0)&amp;" "&amp;RIGHT(YEAR(E112),2)</f>
        <v>T4 96</v>
      </c>
    </row>
    <row r="113" customFormat="false" ht="15" hidden="false" customHeight="false" outlineLevel="0" collapsed="false">
      <c r="A113" s="0" t="n">
        <v>10359</v>
      </c>
      <c r="B113" s="0" t="s">
        <v>140</v>
      </c>
      <c r="C113" s="0" t="s">
        <v>111</v>
      </c>
      <c r="D113" s="0" t="s">
        <v>29</v>
      </c>
      <c r="E113" s="46" t="n">
        <v>35390</v>
      </c>
      <c r="F113" s="46" t="n">
        <v>35418</v>
      </c>
      <c r="G113" s="46" t="n">
        <v>35395</v>
      </c>
      <c r="H113" s="0" t="n">
        <v>-23</v>
      </c>
      <c r="I113" s="30" t="s">
        <v>66</v>
      </c>
      <c r="J113" s="0" t="str">
        <f aca="false">"T"&amp;ROUNDUP(MONTH(E113)/3,0)&amp;" "&amp;RIGHT(YEAR(E113),2)</f>
        <v>T4 96</v>
      </c>
    </row>
    <row r="114" customFormat="false" ht="15" hidden="false" customHeight="false" outlineLevel="0" collapsed="false">
      <c r="A114" s="0" t="n">
        <v>10360</v>
      </c>
      <c r="B114" s="0" t="s">
        <v>91</v>
      </c>
      <c r="C114" s="0" t="s">
        <v>65</v>
      </c>
      <c r="D114" s="0" t="s">
        <v>29</v>
      </c>
      <c r="E114" s="46" t="n">
        <v>35391</v>
      </c>
      <c r="F114" s="46" t="n">
        <v>35419</v>
      </c>
      <c r="G114" s="46" t="n">
        <v>35401</v>
      </c>
      <c r="H114" s="0" t="n">
        <v>-18</v>
      </c>
      <c r="I114" s="30" t="s">
        <v>66</v>
      </c>
      <c r="J114" s="0" t="str">
        <f aca="false">"T"&amp;ROUNDUP(MONTH(E114)/3,0)&amp;" "&amp;RIGHT(YEAR(E114),2)</f>
        <v>T4 96</v>
      </c>
    </row>
    <row r="115" customFormat="false" ht="15" hidden="false" customHeight="false" outlineLevel="0" collapsed="false">
      <c r="A115" s="0" t="n">
        <v>10361</v>
      </c>
      <c r="B115" s="0" t="s">
        <v>98</v>
      </c>
      <c r="C115" s="0" t="s">
        <v>68</v>
      </c>
      <c r="D115" s="0" t="s">
        <v>31</v>
      </c>
      <c r="E115" s="46" t="n">
        <v>35391</v>
      </c>
      <c r="F115" s="46" t="n">
        <v>35419</v>
      </c>
      <c r="G115" s="46" t="n">
        <v>35402</v>
      </c>
      <c r="H115" s="0" t="n">
        <v>-17</v>
      </c>
      <c r="I115" s="30" t="s">
        <v>66</v>
      </c>
      <c r="J115" s="0" t="str">
        <f aca="false">"T"&amp;ROUNDUP(MONTH(E115)/3,0)&amp;" "&amp;RIGHT(YEAR(E115),2)</f>
        <v>T4 96</v>
      </c>
    </row>
    <row r="116" customFormat="false" ht="15" hidden="false" customHeight="false" outlineLevel="0" collapsed="false">
      <c r="A116" s="0" t="n">
        <v>10362</v>
      </c>
      <c r="B116" s="0" t="s">
        <v>130</v>
      </c>
      <c r="C116" s="0" t="s">
        <v>65</v>
      </c>
      <c r="D116" s="0" t="s">
        <v>30</v>
      </c>
      <c r="E116" s="46" t="n">
        <v>35394</v>
      </c>
      <c r="F116" s="46" t="n">
        <v>35422</v>
      </c>
      <c r="G116" s="46" t="n">
        <v>35397</v>
      </c>
      <c r="H116" s="0" t="n">
        <v>-25</v>
      </c>
      <c r="I116" s="30" t="s">
        <v>66</v>
      </c>
      <c r="J116" s="0" t="str">
        <f aca="false">"T"&amp;ROUNDUP(MONTH(E116)/3,0)&amp;" "&amp;RIGHT(YEAR(E116),2)</f>
        <v>T4 96</v>
      </c>
    </row>
    <row r="117" customFormat="false" ht="15" hidden="false" customHeight="false" outlineLevel="0" collapsed="false">
      <c r="A117" s="0" t="n">
        <v>10363</v>
      </c>
      <c r="B117" s="0" t="s">
        <v>141</v>
      </c>
      <c r="C117" s="0" t="s">
        <v>68</v>
      </c>
      <c r="D117" s="0" t="s">
        <v>29</v>
      </c>
      <c r="E117" s="46" t="n">
        <v>35395</v>
      </c>
      <c r="F117" s="46" t="n">
        <v>35423</v>
      </c>
      <c r="G117" s="46" t="n">
        <v>35403</v>
      </c>
      <c r="H117" s="0" t="n">
        <v>-20</v>
      </c>
      <c r="I117" s="30" t="s">
        <v>66</v>
      </c>
      <c r="J117" s="0" t="str">
        <f aca="false">"T"&amp;ROUNDUP(MONTH(E117)/3,0)&amp;" "&amp;RIGHT(YEAR(E117),2)</f>
        <v>T4 96</v>
      </c>
    </row>
    <row r="118" customFormat="false" ht="15" hidden="false" customHeight="false" outlineLevel="0" collapsed="false">
      <c r="A118" s="0" t="n">
        <v>10364</v>
      </c>
      <c r="B118" s="0" t="s">
        <v>142</v>
      </c>
      <c r="C118" s="0" t="s">
        <v>111</v>
      </c>
      <c r="D118" s="0" t="s">
        <v>30</v>
      </c>
      <c r="E118" s="46" t="n">
        <v>35395</v>
      </c>
      <c r="F118" s="46" t="n">
        <v>35437</v>
      </c>
      <c r="G118" s="46" t="n">
        <v>35403</v>
      </c>
      <c r="H118" s="0" t="n">
        <v>-34</v>
      </c>
      <c r="I118" s="30" t="s">
        <v>66</v>
      </c>
      <c r="J118" s="0" t="str">
        <f aca="false">"T"&amp;ROUNDUP(MONTH(E118)/3,0)&amp;" "&amp;RIGHT(YEAR(E118),2)</f>
        <v>T4 96</v>
      </c>
    </row>
    <row r="119" customFormat="false" ht="15" hidden="false" customHeight="false" outlineLevel="0" collapsed="false">
      <c r="A119" s="0" t="n">
        <v>10365</v>
      </c>
      <c r="B119" s="0" t="s">
        <v>143</v>
      </c>
      <c r="C119" s="0" t="s">
        <v>83</v>
      </c>
      <c r="D119" s="0" t="s">
        <v>31</v>
      </c>
      <c r="E119" s="46" t="n">
        <v>35396</v>
      </c>
      <c r="F119" s="46" t="n">
        <v>35424</v>
      </c>
      <c r="G119" s="46" t="n">
        <v>35401</v>
      </c>
      <c r="H119" s="0" t="n">
        <v>-23</v>
      </c>
      <c r="I119" s="30" t="s">
        <v>66</v>
      </c>
      <c r="J119" s="0" t="str">
        <f aca="false">"T"&amp;ROUNDUP(MONTH(E119)/3,0)&amp;" "&amp;RIGHT(YEAR(E119),2)</f>
        <v>T4 96</v>
      </c>
    </row>
    <row r="120" customFormat="false" ht="15" hidden="false" customHeight="false" outlineLevel="0" collapsed="false">
      <c r="A120" s="0" t="n">
        <v>10366</v>
      </c>
      <c r="B120" s="0" t="s">
        <v>144</v>
      </c>
      <c r="C120" s="0" t="s">
        <v>106</v>
      </c>
      <c r="D120" s="0" t="s">
        <v>31</v>
      </c>
      <c r="E120" s="46" t="n">
        <v>35397</v>
      </c>
      <c r="F120" s="46" t="n">
        <v>35439</v>
      </c>
      <c r="G120" s="46" t="n">
        <v>35429</v>
      </c>
      <c r="H120" s="0" t="n">
        <v>-10</v>
      </c>
      <c r="I120" s="30" t="s">
        <v>66</v>
      </c>
      <c r="J120" s="0" t="str">
        <f aca="false">"T"&amp;ROUNDUP(MONTH(E120)/3,0)&amp;" "&amp;RIGHT(YEAR(E120),2)</f>
        <v>T4 96</v>
      </c>
    </row>
    <row r="121" customFormat="false" ht="15" hidden="false" customHeight="false" outlineLevel="0" collapsed="false">
      <c r="A121" s="0" t="n">
        <v>10367</v>
      </c>
      <c r="B121" s="0" t="s">
        <v>145</v>
      </c>
      <c r="C121" s="0" t="s">
        <v>135</v>
      </c>
      <c r="D121" s="0" t="s">
        <v>29</v>
      </c>
      <c r="E121" s="46" t="n">
        <v>35397</v>
      </c>
      <c r="F121" s="46" t="n">
        <v>35425</v>
      </c>
      <c r="G121" s="46" t="n">
        <v>35401</v>
      </c>
      <c r="H121" s="0" t="n">
        <v>-24</v>
      </c>
      <c r="I121" s="30" t="s">
        <v>66</v>
      </c>
      <c r="J121" s="0" t="str">
        <f aca="false">"T"&amp;ROUNDUP(MONTH(E121)/3,0)&amp;" "&amp;RIGHT(YEAR(E121),2)</f>
        <v>T4 96</v>
      </c>
    </row>
    <row r="122" customFormat="false" ht="15" hidden="false" customHeight="false" outlineLevel="0" collapsed="false">
      <c r="A122" s="0" t="n">
        <v>10368</v>
      </c>
      <c r="B122" s="0" t="s">
        <v>80</v>
      </c>
      <c r="C122" s="0" t="s">
        <v>81</v>
      </c>
      <c r="D122" s="0" t="s">
        <v>31</v>
      </c>
      <c r="E122" s="46" t="n">
        <v>35398</v>
      </c>
      <c r="F122" s="46" t="n">
        <v>35426</v>
      </c>
      <c r="G122" s="46" t="n">
        <v>35401</v>
      </c>
      <c r="H122" s="0" t="n">
        <v>-25</v>
      </c>
      <c r="I122" s="30" t="s">
        <v>66</v>
      </c>
      <c r="J122" s="0" t="str">
        <f aca="false">"T"&amp;ROUNDUP(MONTH(E122)/3,0)&amp;" "&amp;RIGHT(YEAR(E122),2)</f>
        <v>T4 96</v>
      </c>
    </row>
    <row r="123" customFormat="false" ht="15" hidden="false" customHeight="false" outlineLevel="0" collapsed="false">
      <c r="A123" s="0" t="n">
        <v>10369</v>
      </c>
      <c r="B123" s="0" t="s">
        <v>97</v>
      </c>
      <c r="C123" s="0" t="s">
        <v>87</v>
      </c>
      <c r="D123" s="0" t="s">
        <v>31</v>
      </c>
      <c r="E123" s="46" t="n">
        <v>35401</v>
      </c>
      <c r="F123" s="46" t="n">
        <v>35429</v>
      </c>
      <c r="G123" s="46" t="n">
        <v>35408</v>
      </c>
      <c r="H123" s="0" t="n">
        <v>-21</v>
      </c>
      <c r="I123" s="30" t="s">
        <v>66</v>
      </c>
      <c r="J123" s="0" t="str">
        <f aca="false">"T"&amp;ROUNDUP(MONTH(E123)/3,0)&amp;" "&amp;RIGHT(YEAR(E123),2)</f>
        <v>T4 96</v>
      </c>
    </row>
    <row r="124" customFormat="false" ht="15" hidden="false" customHeight="false" outlineLevel="0" collapsed="false">
      <c r="A124" s="0" t="n">
        <v>10370</v>
      </c>
      <c r="B124" s="0" t="s">
        <v>74</v>
      </c>
      <c r="C124" s="0" t="s">
        <v>75</v>
      </c>
      <c r="D124" s="0" t="s">
        <v>31</v>
      </c>
      <c r="E124" s="46" t="n">
        <v>35402</v>
      </c>
      <c r="F124" s="46" t="n">
        <v>35430</v>
      </c>
      <c r="G124" s="46" t="n">
        <v>35426</v>
      </c>
      <c r="H124" s="0" t="n">
        <v>-4</v>
      </c>
      <c r="I124" s="30" t="s">
        <v>66</v>
      </c>
      <c r="J124" s="0" t="str">
        <f aca="false">"T"&amp;ROUNDUP(MONTH(E124)/3,0)&amp;" "&amp;RIGHT(YEAR(E124),2)</f>
        <v>T4 96</v>
      </c>
    </row>
    <row r="125" customFormat="false" ht="15" hidden="false" customHeight="false" outlineLevel="0" collapsed="false">
      <c r="A125" s="0" t="n">
        <v>10371</v>
      </c>
      <c r="B125" s="0" t="s">
        <v>137</v>
      </c>
      <c r="C125" s="0" t="s">
        <v>65</v>
      </c>
      <c r="D125" s="0" t="s">
        <v>30</v>
      </c>
      <c r="E125" s="46" t="n">
        <v>35402</v>
      </c>
      <c r="F125" s="46" t="n">
        <v>35430</v>
      </c>
      <c r="G125" s="46" t="n">
        <v>35423</v>
      </c>
      <c r="H125" s="0" t="n">
        <v>-7</v>
      </c>
      <c r="I125" s="30" t="s">
        <v>66</v>
      </c>
      <c r="J125" s="0" t="str">
        <f aca="false">"T"&amp;ROUNDUP(MONTH(E125)/3,0)&amp;" "&amp;RIGHT(YEAR(E125),2)</f>
        <v>T4 96</v>
      </c>
    </row>
    <row r="126" customFormat="false" ht="15" hidden="false" customHeight="false" outlineLevel="0" collapsed="false">
      <c r="A126" s="0" t="n">
        <v>10372</v>
      </c>
      <c r="B126" s="0" t="s">
        <v>146</v>
      </c>
      <c r="C126" s="0" t="s">
        <v>70</v>
      </c>
      <c r="D126" s="0" t="s">
        <v>31</v>
      </c>
      <c r="E126" s="46" t="n">
        <v>35403</v>
      </c>
      <c r="F126" s="46" t="n">
        <v>35431</v>
      </c>
      <c r="G126" s="46" t="n">
        <v>35408</v>
      </c>
      <c r="H126" s="0" t="n">
        <v>-23</v>
      </c>
      <c r="I126" s="30" t="s">
        <v>66</v>
      </c>
      <c r="J126" s="0" t="str">
        <f aca="false">"T"&amp;ROUNDUP(MONTH(E126)/3,0)&amp;" "&amp;RIGHT(YEAR(E126),2)</f>
        <v>T4 96</v>
      </c>
    </row>
    <row r="127" customFormat="false" ht="15" hidden="false" customHeight="false" outlineLevel="0" collapsed="false">
      <c r="A127" s="0" t="n">
        <v>10373</v>
      </c>
      <c r="B127" s="0" t="s">
        <v>114</v>
      </c>
      <c r="C127" s="0" t="s">
        <v>115</v>
      </c>
      <c r="D127" s="0" t="s">
        <v>29</v>
      </c>
      <c r="E127" s="46" t="n">
        <v>35404</v>
      </c>
      <c r="F127" s="46" t="n">
        <v>35432</v>
      </c>
      <c r="G127" s="46" t="n">
        <v>35410</v>
      </c>
      <c r="H127" s="0" t="n">
        <v>-22</v>
      </c>
      <c r="I127" s="30" t="s">
        <v>66</v>
      </c>
      <c r="J127" s="0" t="str">
        <f aca="false">"T"&amp;ROUNDUP(MONTH(E127)/3,0)&amp;" "&amp;RIGHT(YEAR(E127),2)</f>
        <v>T4 96</v>
      </c>
    </row>
    <row r="128" customFormat="false" ht="15" hidden="false" customHeight="false" outlineLevel="0" collapsed="false">
      <c r="A128" s="0" t="n">
        <v>10374</v>
      </c>
      <c r="B128" s="0" t="s">
        <v>147</v>
      </c>
      <c r="C128" s="0" t="s">
        <v>148</v>
      </c>
      <c r="D128" s="0" t="s">
        <v>29</v>
      </c>
      <c r="E128" s="46" t="n">
        <v>35404</v>
      </c>
      <c r="F128" s="46" t="n">
        <v>35432</v>
      </c>
      <c r="G128" s="46" t="n">
        <v>35408</v>
      </c>
      <c r="H128" s="0" t="n">
        <v>-24</v>
      </c>
      <c r="I128" s="30" t="s">
        <v>66</v>
      </c>
      <c r="J128" s="0" t="str">
        <f aca="false">"T"&amp;ROUNDUP(MONTH(E128)/3,0)&amp;" "&amp;RIGHT(YEAR(E128),2)</f>
        <v>T4 96</v>
      </c>
    </row>
    <row r="129" customFormat="false" ht="15" hidden="false" customHeight="false" outlineLevel="0" collapsed="false">
      <c r="A129" s="0" t="n">
        <v>10375</v>
      </c>
      <c r="B129" s="0" t="s">
        <v>149</v>
      </c>
      <c r="C129" s="0" t="s">
        <v>87</v>
      </c>
      <c r="D129" s="0" t="s">
        <v>31</v>
      </c>
      <c r="E129" s="46" t="n">
        <v>35405</v>
      </c>
      <c r="F129" s="46" t="n">
        <v>35433</v>
      </c>
      <c r="G129" s="46" t="n">
        <v>35408</v>
      </c>
      <c r="H129" s="0" t="n">
        <v>-25</v>
      </c>
      <c r="I129" s="30" t="s">
        <v>66</v>
      </c>
      <c r="J129" s="0" t="str">
        <f aca="false">"T"&amp;ROUNDUP(MONTH(E129)/3,0)&amp;" "&amp;RIGHT(YEAR(E129),2)</f>
        <v>T4 96</v>
      </c>
    </row>
    <row r="130" customFormat="false" ht="15" hidden="false" customHeight="false" outlineLevel="0" collapsed="false">
      <c r="A130" s="0" t="n">
        <v>10376</v>
      </c>
      <c r="B130" s="0" t="s">
        <v>131</v>
      </c>
      <c r="C130" s="0" t="s">
        <v>132</v>
      </c>
      <c r="D130" s="0" t="s">
        <v>31</v>
      </c>
      <c r="E130" s="46" t="n">
        <v>35408</v>
      </c>
      <c r="F130" s="46" t="n">
        <v>35436</v>
      </c>
      <c r="G130" s="46" t="n">
        <v>35412</v>
      </c>
      <c r="H130" s="0" t="n">
        <v>-24</v>
      </c>
      <c r="I130" s="30" t="s">
        <v>66</v>
      </c>
      <c r="J130" s="0" t="str">
        <f aca="false">"T"&amp;ROUNDUP(MONTH(E130)/3,0)&amp;" "&amp;RIGHT(YEAR(E130),2)</f>
        <v>T4 96</v>
      </c>
    </row>
    <row r="131" customFormat="false" ht="15" hidden="false" customHeight="false" outlineLevel="0" collapsed="false">
      <c r="A131" s="0" t="n">
        <v>10377</v>
      </c>
      <c r="B131" s="0" t="s">
        <v>140</v>
      </c>
      <c r="C131" s="0" t="s">
        <v>111</v>
      </c>
      <c r="D131" s="0" t="s">
        <v>29</v>
      </c>
      <c r="E131" s="46" t="n">
        <v>35408</v>
      </c>
      <c r="F131" s="46" t="n">
        <v>35436</v>
      </c>
      <c r="G131" s="46" t="n">
        <v>35412</v>
      </c>
      <c r="H131" s="0" t="n">
        <v>-24</v>
      </c>
      <c r="I131" s="30" t="s">
        <v>66</v>
      </c>
      <c r="J131" s="0" t="str">
        <f aca="false">"T"&amp;ROUNDUP(MONTH(E131)/3,0)&amp;" "&amp;RIGHT(YEAR(E131),2)</f>
        <v>T4 96</v>
      </c>
    </row>
    <row r="132" customFormat="false" ht="15" hidden="false" customHeight="false" outlineLevel="0" collapsed="false">
      <c r="A132" s="0" t="n">
        <v>10378</v>
      </c>
      <c r="B132" s="0" t="s">
        <v>88</v>
      </c>
      <c r="C132" s="0" t="s">
        <v>89</v>
      </c>
      <c r="D132" s="0" t="s">
        <v>29</v>
      </c>
      <c r="E132" s="46" t="n">
        <v>35409</v>
      </c>
      <c r="F132" s="46" t="n">
        <v>35437</v>
      </c>
      <c r="G132" s="46" t="n">
        <v>35418</v>
      </c>
      <c r="H132" s="0" t="n">
        <v>-19</v>
      </c>
      <c r="I132" s="30" t="s">
        <v>66</v>
      </c>
      <c r="J132" s="0" t="str">
        <f aca="false">"T"&amp;ROUNDUP(MONTH(E132)/3,0)&amp;" "&amp;RIGHT(YEAR(E132),2)</f>
        <v>T4 96</v>
      </c>
    </row>
    <row r="133" customFormat="false" ht="15" hidden="false" customHeight="false" outlineLevel="0" collapsed="false">
      <c r="A133" s="0" t="n">
        <v>10379</v>
      </c>
      <c r="B133" s="0" t="s">
        <v>85</v>
      </c>
      <c r="C133" s="0" t="s">
        <v>70</v>
      </c>
      <c r="D133" s="0" t="s">
        <v>30</v>
      </c>
      <c r="E133" s="46" t="n">
        <v>35410</v>
      </c>
      <c r="F133" s="46" t="n">
        <v>35438</v>
      </c>
      <c r="G133" s="46" t="n">
        <v>35412</v>
      </c>
      <c r="H133" s="0" t="n">
        <v>-26</v>
      </c>
      <c r="I133" s="30" t="s">
        <v>66</v>
      </c>
      <c r="J133" s="0" t="str">
        <f aca="false">"T"&amp;ROUNDUP(MONTH(E133)/3,0)&amp;" "&amp;RIGHT(YEAR(E133),2)</f>
        <v>T4 96</v>
      </c>
    </row>
    <row r="134" customFormat="false" ht="15" hidden="false" customHeight="false" outlineLevel="0" collapsed="false">
      <c r="A134" s="0" t="n">
        <v>10380</v>
      </c>
      <c r="B134" s="0" t="s">
        <v>114</v>
      </c>
      <c r="C134" s="0" t="s">
        <v>115</v>
      </c>
      <c r="D134" s="0" t="s">
        <v>29</v>
      </c>
      <c r="E134" s="46" t="n">
        <v>35411</v>
      </c>
      <c r="F134" s="46" t="n">
        <v>35439</v>
      </c>
      <c r="G134" s="46" t="n">
        <v>35446</v>
      </c>
      <c r="H134" s="0" t="n">
        <v>7</v>
      </c>
      <c r="I134" s="30" t="s">
        <v>90</v>
      </c>
      <c r="J134" s="0" t="str">
        <f aca="false">"T"&amp;ROUNDUP(MONTH(E134)/3,0)&amp;" "&amp;RIGHT(YEAR(E134),2)</f>
        <v>T4 96</v>
      </c>
    </row>
    <row r="135" customFormat="false" ht="15" hidden="false" customHeight="false" outlineLevel="0" collapsed="false">
      <c r="A135" s="0" t="n">
        <v>10381</v>
      </c>
      <c r="B135" s="0" t="s">
        <v>107</v>
      </c>
      <c r="C135" s="0" t="s">
        <v>79</v>
      </c>
      <c r="D135" s="0" t="s">
        <v>29</v>
      </c>
      <c r="E135" s="46" t="n">
        <v>35411</v>
      </c>
      <c r="F135" s="46" t="n">
        <v>35439</v>
      </c>
      <c r="G135" s="46" t="n">
        <v>35412</v>
      </c>
      <c r="H135" s="0" t="n">
        <v>-27</v>
      </c>
      <c r="I135" s="30" t="s">
        <v>66</v>
      </c>
      <c r="J135" s="0" t="str">
        <f aca="false">"T"&amp;ROUNDUP(MONTH(E135)/3,0)&amp;" "&amp;RIGHT(YEAR(E135),2)</f>
        <v>T4 96</v>
      </c>
    </row>
    <row r="136" customFormat="false" ht="15" hidden="false" customHeight="false" outlineLevel="0" collapsed="false">
      <c r="A136" s="0" t="n">
        <v>10382</v>
      </c>
      <c r="B136" s="0" t="s">
        <v>80</v>
      </c>
      <c r="C136" s="0" t="s">
        <v>81</v>
      </c>
      <c r="D136" s="0" t="s">
        <v>30</v>
      </c>
      <c r="E136" s="46" t="n">
        <v>35412</v>
      </c>
      <c r="F136" s="46" t="n">
        <v>35440</v>
      </c>
      <c r="G136" s="46" t="n">
        <v>35415</v>
      </c>
      <c r="H136" s="0" t="n">
        <v>-25</v>
      </c>
      <c r="I136" s="30" t="s">
        <v>66</v>
      </c>
      <c r="J136" s="0" t="str">
        <f aca="false">"T"&amp;ROUNDUP(MONTH(E136)/3,0)&amp;" "&amp;RIGHT(YEAR(E136),2)</f>
        <v>T4 96</v>
      </c>
    </row>
    <row r="137" customFormat="false" ht="15" hidden="false" customHeight="false" outlineLevel="0" collapsed="false">
      <c r="A137" s="0" t="n">
        <v>10383</v>
      </c>
      <c r="B137" s="0" t="s">
        <v>139</v>
      </c>
      <c r="C137" s="0" t="s">
        <v>111</v>
      </c>
      <c r="D137" s="0" t="s">
        <v>29</v>
      </c>
      <c r="E137" s="46" t="n">
        <v>35415</v>
      </c>
      <c r="F137" s="46" t="n">
        <v>35443</v>
      </c>
      <c r="G137" s="46" t="n">
        <v>35417</v>
      </c>
      <c r="H137" s="0" t="n">
        <v>-26</v>
      </c>
      <c r="I137" s="30" t="s">
        <v>66</v>
      </c>
      <c r="J137" s="0" t="str">
        <f aca="false">"T"&amp;ROUNDUP(MONTH(E137)/3,0)&amp;" "&amp;RIGHT(YEAR(E137),2)</f>
        <v>T4 96</v>
      </c>
    </row>
    <row r="138" customFormat="false" ht="15" hidden="false" customHeight="false" outlineLevel="0" collapsed="false">
      <c r="A138" s="0" t="n">
        <v>10384</v>
      </c>
      <c r="B138" s="0" t="s">
        <v>103</v>
      </c>
      <c r="C138" s="0" t="s">
        <v>89</v>
      </c>
      <c r="D138" s="0" t="s">
        <v>29</v>
      </c>
      <c r="E138" s="46" t="n">
        <v>35415</v>
      </c>
      <c r="F138" s="46" t="n">
        <v>35443</v>
      </c>
      <c r="G138" s="46" t="n">
        <v>35419</v>
      </c>
      <c r="H138" s="0" t="n">
        <v>-24</v>
      </c>
      <c r="I138" s="30" t="s">
        <v>66</v>
      </c>
      <c r="J138" s="0" t="str">
        <f aca="false">"T"&amp;ROUNDUP(MONTH(E138)/3,0)&amp;" "&amp;RIGHT(YEAR(E138),2)</f>
        <v>T4 96</v>
      </c>
    </row>
    <row r="139" customFormat="false" ht="15" hidden="false" customHeight="false" outlineLevel="0" collapsed="false">
      <c r="A139" s="0" t="n">
        <v>10385</v>
      </c>
      <c r="B139" s="0" t="s">
        <v>97</v>
      </c>
      <c r="C139" s="0" t="s">
        <v>87</v>
      </c>
      <c r="D139" s="0" t="s">
        <v>31</v>
      </c>
      <c r="E139" s="46" t="n">
        <v>35416</v>
      </c>
      <c r="F139" s="46" t="n">
        <v>35444</v>
      </c>
      <c r="G139" s="46" t="n">
        <v>35422</v>
      </c>
      <c r="H139" s="0" t="n">
        <v>-22</v>
      </c>
      <c r="I139" s="30" t="s">
        <v>66</v>
      </c>
      <c r="J139" s="0" t="str">
        <f aca="false">"T"&amp;ROUNDUP(MONTH(E139)/3,0)&amp;" "&amp;RIGHT(YEAR(E139),2)</f>
        <v>T4 96</v>
      </c>
    </row>
    <row r="140" customFormat="false" ht="15" hidden="false" customHeight="false" outlineLevel="0" collapsed="false">
      <c r="A140" s="0" t="n">
        <v>10386</v>
      </c>
      <c r="B140" s="0" t="s">
        <v>136</v>
      </c>
      <c r="C140" s="0" t="s">
        <v>70</v>
      </c>
      <c r="D140" s="0" t="s">
        <v>29</v>
      </c>
      <c r="E140" s="46" t="n">
        <v>35417</v>
      </c>
      <c r="F140" s="46" t="n">
        <v>35431</v>
      </c>
      <c r="G140" s="46" t="n">
        <v>35424</v>
      </c>
      <c r="H140" s="0" t="n">
        <v>-7</v>
      </c>
      <c r="I140" s="30" t="s">
        <v>66</v>
      </c>
      <c r="J140" s="0" t="str">
        <f aca="false">"T"&amp;ROUNDUP(MONTH(E140)/3,0)&amp;" "&amp;RIGHT(YEAR(E140),2)</f>
        <v>T4 96</v>
      </c>
    </row>
    <row r="141" customFormat="false" ht="15" hidden="false" customHeight="false" outlineLevel="0" collapsed="false">
      <c r="A141" s="0" t="n">
        <v>10387</v>
      </c>
      <c r="B141" s="0" t="s">
        <v>150</v>
      </c>
      <c r="C141" s="0" t="s">
        <v>151</v>
      </c>
      <c r="D141" s="0" t="s">
        <v>31</v>
      </c>
      <c r="E141" s="46" t="n">
        <v>35417</v>
      </c>
      <c r="F141" s="46" t="n">
        <v>35445</v>
      </c>
      <c r="G141" s="46" t="n">
        <v>35419</v>
      </c>
      <c r="H141" s="0" t="n">
        <v>-26</v>
      </c>
      <c r="I141" s="30" t="s">
        <v>66</v>
      </c>
      <c r="J141" s="0" t="str">
        <f aca="false">"T"&amp;ROUNDUP(MONTH(E141)/3,0)&amp;" "&amp;RIGHT(YEAR(E141),2)</f>
        <v>T4 96</v>
      </c>
    </row>
    <row r="142" customFormat="false" ht="15" hidden="false" customHeight="false" outlineLevel="0" collapsed="false">
      <c r="A142" s="0" t="n">
        <v>10388</v>
      </c>
      <c r="B142" s="0" t="s">
        <v>140</v>
      </c>
      <c r="C142" s="0" t="s">
        <v>111</v>
      </c>
      <c r="D142" s="0" t="s">
        <v>30</v>
      </c>
      <c r="E142" s="46" t="n">
        <v>35418</v>
      </c>
      <c r="F142" s="46" t="n">
        <v>35446</v>
      </c>
      <c r="G142" s="46" t="n">
        <v>35419</v>
      </c>
      <c r="H142" s="0" t="n">
        <v>-27</v>
      </c>
      <c r="I142" s="30" t="s">
        <v>66</v>
      </c>
      <c r="J142" s="0" t="str">
        <f aca="false">"T"&amp;ROUNDUP(MONTH(E142)/3,0)&amp;" "&amp;RIGHT(YEAR(E142),2)</f>
        <v>T4 96</v>
      </c>
    </row>
    <row r="143" customFormat="false" ht="15" hidden="false" customHeight="false" outlineLevel="0" collapsed="false">
      <c r="A143" s="0" t="n">
        <v>10389</v>
      </c>
      <c r="B143" s="0" t="s">
        <v>152</v>
      </c>
      <c r="C143" s="0" t="s">
        <v>132</v>
      </c>
      <c r="D143" s="0" t="s">
        <v>31</v>
      </c>
      <c r="E143" s="46" t="n">
        <v>35419</v>
      </c>
      <c r="F143" s="46" t="n">
        <v>35447</v>
      </c>
      <c r="G143" s="46" t="n">
        <v>35423</v>
      </c>
      <c r="H143" s="0" t="n">
        <v>-24</v>
      </c>
      <c r="I143" s="30" t="s">
        <v>66</v>
      </c>
      <c r="J143" s="0" t="str">
        <f aca="false">"T"&amp;ROUNDUP(MONTH(E143)/3,0)&amp;" "&amp;RIGHT(YEAR(E143),2)</f>
        <v>T4 96</v>
      </c>
    </row>
    <row r="144" customFormat="false" ht="15" hidden="false" customHeight="false" outlineLevel="0" collapsed="false">
      <c r="A144" s="0" t="n">
        <v>10390</v>
      </c>
      <c r="B144" s="0" t="s">
        <v>80</v>
      </c>
      <c r="C144" s="0" t="s">
        <v>81</v>
      </c>
      <c r="D144" s="0" t="s">
        <v>30</v>
      </c>
      <c r="E144" s="46" t="n">
        <v>35422</v>
      </c>
      <c r="F144" s="46" t="n">
        <v>35450</v>
      </c>
      <c r="G144" s="46" t="n">
        <v>35425</v>
      </c>
      <c r="H144" s="0" t="n">
        <v>-25</v>
      </c>
      <c r="I144" s="30" t="s">
        <v>66</v>
      </c>
      <c r="J144" s="0" t="str">
        <f aca="false">"T"&amp;ROUNDUP(MONTH(E144)/3,0)&amp;" "&amp;RIGHT(YEAR(E144),2)</f>
        <v>T4 96</v>
      </c>
    </row>
    <row r="145" customFormat="false" ht="15" hidden="false" customHeight="false" outlineLevel="0" collapsed="false">
      <c r="A145" s="0" t="n">
        <v>10391</v>
      </c>
      <c r="B145" s="0" t="s">
        <v>141</v>
      </c>
      <c r="C145" s="0" t="s">
        <v>68</v>
      </c>
      <c r="D145" s="0" t="s">
        <v>29</v>
      </c>
      <c r="E145" s="46" t="n">
        <v>35422</v>
      </c>
      <c r="F145" s="46" t="n">
        <v>35450</v>
      </c>
      <c r="G145" s="46" t="n">
        <v>35430</v>
      </c>
      <c r="H145" s="0" t="n">
        <v>-20</v>
      </c>
      <c r="I145" s="30" t="s">
        <v>66</v>
      </c>
      <c r="J145" s="0" t="str">
        <f aca="false">"T"&amp;ROUNDUP(MONTH(E145)/3,0)&amp;" "&amp;RIGHT(YEAR(E145),2)</f>
        <v>T4 96</v>
      </c>
    </row>
    <row r="146" customFormat="false" ht="15" hidden="false" customHeight="false" outlineLevel="0" collapsed="false">
      <c r="A146" s="0" t="n">
        <v>10392</v>
      </c>
      <c r="B146" s="0" t="s">
        <v>138</v>
      </c>
      <c r="C146" s="0" t="s">
        <v>81</v>
      </c>
      <c r="D146" s="0" t="s">
        <v>29</v>
      </c>
      <c r="E146" s="46" t="n">
        <v>35423</v>
      </c>
      <c r="F146" s="46" t="n">
        <v>35451</v>
      </c>
      <c r="G146" s="46" t="n">
        <v>35431</v>
      </c>
      <c r="H146" s="0" t="n">
        <v>-20</v>
      </c>
      <c r="I146" s="30" t="s">
        <v>66</v>
      </c>
      <c r="J146" s="0" t="str">
        <f aca="false">"T"&amp;ROUNDUP(MONTH(E146)/3,0)&amp;" "&amp;RIGHT(YEAR(E146),2)</f>
        <v>T4 96</v>
      </c>
    </row>
    <row r="147" customFormat="false" ht="15" hidden="false" customHeight="false" outlineLevel="0" collapsed="false">
      <c r="A147" s="0" t="n">
        <v>10393</v>
      </c>
      <c r="B147" s="0" t="s">
        <v>126</v>
      </c>
      <c r="C147" s="0" t="s">
        <v>87</v>
      </c>
      <c r="D147" s="0" t="s">
        <v>29</v>
      </c>
      <c r="E147" s="46" t="n">
        <v>35424</v>
      </c>
      <c r="F147" s="46" t="n">
        <v>35452</v>
      </c>
      <c r="G147" s="46" t="n">
        <v>35433</v>
      </c>
      <c r="H147" s="0" t="n">
        <v>-19</v>
      </c>
      <c r="I147" s="30" t="s">
        <v>66</v>
      </c>
      <c r="J147" s="0" t="str">
        <f aca="false">"T"&amp;ROUNDUP(MONTH(E147)/3,0)&amp;" "&amp;RIGHT(YEAR(E147),2)</f>
        <v>T4 96</v>
      </c>
    </row>
    <row r="148" customFormat="false" ht="15" hidden="false" customHeight="false" outlineLevel="0" collapsed="false">
      <c r="A148" s="0" t="n">
        <v>10394</v>
      </c>
      <c r="B148" s="0" t="s">
        <v>149</v>
      </c>
      <c r="C148" s="0" t="s">
        <v>87</v>
      </c>
      <c r="D148" s="0" t="s">
        <v>29</v>
      </c>
      <c r="E148" s="46" t="n">
        <v>35424</v>
      </c>
      <c r="F148" s="46" t="n">
        <v>35452</v>
      </c>
      <c r="G148" s="46" t="n">
        <v>35433</v>
      </c>
      <c r="H148" s="0" t="n">
        <v>-19</v>
      </c>
      <c r="I148" s="30" t="s">
        <v>66</v>
      </c>
      <c r="J148" s="0" t="str">
        <f aca="false">"T"&amp;ROUNDUP(MONTH(E148)/3,0)&amp;" "&amp;RIGHT(YEAR(E148),2)</f>
        <v>T4 96</v>
      </c>
    </row>
    <row r="149" customFormat="false" ht="15" hidden="false" customHeight="false" outlineLevel="0" collapsed="false">
      <c r="A149" s="0" t="n">
        <v>10395</v>
      </c>
      <c r="B149" s="0" t="s">
        <v>78</v>
      </c>
      <c r="C149" s="0" t="s">
        <v>79</v>
      </c>
      <c r="D149" s="0" t="s">
        <v>30</v>
      </c>
      <c r="E149" s="46" t="n">
        <v>35425</v>
      </c>
      <c r="F149" s="46" t="n">
        <v>35453</v>
      </c>
      <c r="G149" s="46" t="n">
        <v>35433</v>
      </c>
      <c r="H149" s="0" t="n">
        <v>-20</v>
      </c>
      <c r="I149" s="30" t="s">
        <v>66</v>
      </c>
      <c r="J149" s="0" t="str">
        <f aca="false">"T"&amp;ROUNDUP(MONTH(E149)/3,0)&amp;" "&amp;RIGHT(YEAR(E149),2)</f>
        <v>T4 96</v>
      </c>
    </row>
    <row r="150" customFormat="false" ht="15" hidden="false" customHeight="false" outlineLevel="0" collapsed="false">
      <c r="A150" s="0" t="n">
        <v>10396</v>
      </c>
      <c r="B150" s="0" t="s">
        <v>94</v>
      </c>
      <c r="C150" s="0" t="s">
        <v>68</v>
      </c>
      <c r="D150" s="0" t="s">
        <v>29</v>
      </c>
      <c r="E150" s="46" t="n">
        <v>35426</v>
      </c>
      <c r="F150" s="46" t="n">
        <v>35440</v>
      </c>
      <c r="G150" s="46" t="n">
        <v>35436</v>
      </c>
      <c r="H150" s="0" t="n">
        <v>-4</v>
      </c>
      <c r="I150" s="30" t="s">
        <v>66</v>
      </c>
      <c r="J150" s="0" t="str">
        <f aca="false">"T"&amp;ROUNDUP(MONTH(E150)/3,0)&amp;" "&amp;RIGHT(YEAR(E150),2)</f>
        <v>T4 96</v>
      </c>
    </row>
    <row r="151" customFormat="false" ht="15" hidden="false" customHeight="false" outlineLevel="0" collapsed="false">
      <c r="A151" s="0" t="n">
        <v>10397</v>
      </c>
      <c r="B151" s="0" t="s">
        <v>133</v>
      </c>
      <c r="C151" s="0" t="s">
        <v>129</v>
      </c>
      <c r="D151" s="0" t="s">
        <v>30</v>
      </c>
      <c r="E151" s="46" t="n">
        <v>35426</v>
      </c>
      <c r="F151" s="46" t="n">
        <v>35454</v>
      </c>
      <c r="G151" s="46" t="n">
        <v>35432</v>
      </c>
      <c r="H151" s="0" t="n">
        <v>-22</v>
      </c>
      <c r="I151" s="30" t="s">
        <v>66</v>
      </c>
      <c r="J151" s="0" t="str">
        <f aca="false">"T"&amp;ROUNDUP(MONTH(E151)/3,0)&amp;" "&amp;RIGHT(YEAR(E151),2)</f>
        <v>T4 96</v>
      </c>
    </row>
    <row r="152" customFormat="false" ht="15" hidden="false" customHeight="false" outlineLevel="0" collapsed="false">
      <c r="A152" s="0" t="n">
        <v>10398</v>
      </c>
      <c r="B152" s="0" t="s">
        <v>126</v>
      </c>
      <c r="C152" s="0" t="s">
        <v>87</v>
      </c>
      <c r="D152" s="0" t="s">
        <v>29</v>
      </c>
      <c r="E152" s="46" t="n">
        <v>35429</v>
      </c>
      <c r="F152" s="46" t="n">
        <v>35457</v>
      </c>
      <c r="G152" s="46" t="n">
        <v>35439</v>
      </c>
      <c r="H152" s="0" t="n">
        <v>-18</v>
      </c>
      <c r="I152" s="30" t="s">
        <v>66</v>
      </c>
      <c r="J152" s="0" t="str">
        <f aca="false">"T"&amp;ROUNDUP(MONTH(E152)/3,0)&amp;" "&amp;RIGHT(YEAR(E152),2)</f>
        <v>T4 96</v>
      </c>
    </row>
    <row r="153" customFormat="false" ht="15" hidden="false" customHeight="false" outlineLevel="0" collapsed="false">
      <c r="A153" s="0" t="n">
        <v>10399</v>
      </c>
      <c r="B153" s="0" t="s">
        <v>145</v>
      </c>
      <c r="C153" s="0" t="s">
        <v>135</v>
      </c>
      <c r="D153" s="0" t="s">
        <v>29</v>
      </c>
      <c r="E153" s="46" t="n">
        <v>35430</v>
      </c>
      <c r="F153" s="46" t="n">
        <v>35444</v>
      </c>
      <c r="G153" s="46" t="n">
        <v>35438</v>
      </c>
      <c r="H153" s="0" t="n">
        <v>-6</v>
      </c>
      <c r="I153" s="30" t="s">
        <v>66</v>
      </c>
      <c r="J153" s="0" t="str">
        <f aca="false">"T"&amp;ROUNDUP(MONTH(E153)/3,0)&amp;" "&amp;RIGHT(YEAR(E153),2)</f>
        <v>T4 96</v>
      </c>
    </row>
    <row r="154" customFormat="false" ht="15" hidden="false" customHeight="false" outlineLevel="0" collapsed="false">
      <c r="A154" s="0" t="n">
        <v>10400</v>
      </c>
      <c r="B154" s="0" t="s">
        <v>142</v>
      </c>
      <c r="C154" s="0" t="s">
        <v>111</v>
      </c>
      <c r="D154" s="0" t="s">
        <v>29</v>
      </c>
      <c r="E154" s="46" t="n">
        <v>35431</v>
      </c>
      <c r="F154" s="46" t="n">
        <v>35459</v>
      </c>
      <c r="G154" s="46" t="n">
        <v>35446</v>
      </c>
      <c r="H154" s="0" t="n">
        <v>-13</v>
      </c>
      <c r="I154" s="30" t="s">
        <v>66</v>
      </c>
      <c r="J154" s="0" t="str">
        <f aca="false">"T"&amp;ROUNDUP(MONTH(E154)/3,0)&amp;" "&amp;RIGHT(YEAR(E154),2)</f>
        <v>T1 97</v>
      </c>
    </row>
    <row r="155" customFormat="false" ht="15" hidden="false" customHeight="false" outlineLevel="0" collapsed="false">
      <c r="A155" s="0" t="n">
        <v>10401</v>
      </c>
      <c r="B155" s="0" t="s">
        <v>86</v>
      </c>
      <c r="C155" s="0" t="s">
        <v>87</v>
      </c>
      <c r="D155" s="0" t="s">
        <v>30</v>
      </c>
      <c r="E155" s="46" t="n">
        <v>35431</v>
      </c>
      <c r="F155" s="46" t="n">
        <v>35459</v>
      </c>
      <c r="G155" s="46" t="n">
        <v>35440</v>
      </c>
      <c r="H155" s="0" t="n">
        <v>-19</v>
      </c>
      <c r="I155" s="30" t="s">
        <v>66</v>
      </c>
      <c r="J155" s="0" t="str">
        <f aca="false">"T"&amp;ROUNDUP(MONTH(E155)/3,0)&amp;" "&amp;RIGHT(YEAR(E155),2)</f>
        <v>T1 97</v>
      </c>
    </row>
    <row r="156" customFormat="false" ht="15" hidden="false" customHeight="false" outlineLevel="0" collapsed="false">
      <c r="A156" s="0" t="n">
        <v>10402</v>
      </c>
      <c r="B156" s="0" t="s">
        <v>80</v>
      </c>
      <c r="C156" s="0" t="s">
        <v>81</v>
      </c>
      <c r="D156" s="0" t="s">
        <v>31</v>
      </c>
      <c r="E156" s="46" t="n">
        <v>35432</v>
      </c>
      <c r="F156" s="46" t="n">
        <v>35474</v>
      </c>
      <c r="G156" s="46" t="n">
        <v>35440</v>
      </c>
      <c r="H156" s="0" t="n">
        <v>-34</v>
      </c>
      <c r="I156" s="30" t="s">
        <v>66</v>
      </c>
      <c r="J156" s="0" t="str">
        <f aca="false">"T"&amp;ROUNDUP(MONTH(E156)/3,0)&amp;" "&amp;RIGHT(YEAR(E156),2)</f>
        <v>T1 97</v>
      </c>
    </row>
    <row r="157" customFormat="false" ht="15" hidden="false" customHeight="false" outlineLevel="0" collapsed="false">
      <c r="A157" s="0" t="n">
        <v>10403</v>
      </c>
      <c r="B157" s="0" t="s">
        <v>80</v>
      </c>
      <c r="C157" s="0" t="s">
        <v>81</v>
      </c>
      <c r="D157" s="0" t="s">
        <v>29</v>
      </c>
      <c r="E157" s="46" t="n">
        <v>35433</v>
      </c>
      <c r="F157" s="46" t="n">
        <v>35461</v>
      </c>
      <c r="G157" s="46" t="n">
        <v>35439</v>
      </c>
      <c r="H157" s="0" t="n">
        <v>-22</v>
      </c>
      <c r="I157" s="30" t="s">
        <v>66</v>
      </c>
      <c r="J157" s="0" t="str">
        <f aca="false">"T"&amp;ROUNDUP(MONTH(E157)/3,0)&amp;" "&amp;RIGHT(YEAR(E157),2)</f>
        <v>T1 97</v>
      </c>
    </row>
    <row r="158" customFormat="false" ht="15" hidden="false" customHeight="false" outlineLevel="0" collapsed="false">
      <c r="A158" s="0" t="n">
        <v>10404</v>
      </c>
      <c r="B158" s="0" t="s">
        <v>99</v>
      </c>
      <c r="C158" s="0" t="s">
        <v>100</v>
      </c>
      <c r="D158" s="0" t="s">
        <v>30</v>
      </c>
      <c r="E158" s="46" t="n">
        <v>35433</v>
      </c>
      <c r="F158" s="46" t="n">
        <v>35461</v>
      </c>
      <c r="G158" s="46" t="n">
        <v>35438</v>
      </c>
      <c r="H158" s="0" t="n">
        <v>-23</v>
      </c>
      <c r="I158" s="30" t="s">
        <v>66</v>
      </c>
      <c r="J158" s="0" t="str">
        <f aca="false">"T"&amp;ROUNDUP(MONTH(E158)/3,0)&amp;" "&amp;RIGHT(YEAR(E158),2)</f>
        <v>T1 97</v>
      </c>
    </row>
    <row r="159" customFormat="false" ht="15" hidden="false" customHeight="false" outlineLevel="0" collapsed="false">
      <c r="A159" s="0" t="n">
        <v>10405</v>
      </c>
      <c r="B159" s="0" t="s">
        <v>153</v>
      </c>
      <c r="C159" s="0" t="s">
        <v>79</v>
      </c>
      <c r="D159" s="0" t="s">
        <v>30</v>
      </c>
      <c r="E159" s="46" t="n">
        <v>35436</v>
      </c>
      <c r="F159" s="46" t="n">
        <v>35464</v>
      </c>
      <c r="G159" s="46" t="n">
        <v>35452</v>
      </c>
      <c r="H159" s="0" t="n">
        <v>-12</v>
      </c>
      <c r="I159" s="30" t="s">
        <v>66</v>
      </c>
      <c r="J159" s="0" t="str">
        <f aca="false">"T"&amp;ROUNDUP(MONTH(E159)/3,0)&amp;" "&amp;RIGHT(YEAR(E159),2)</f>
        <v>T1 97</v>
      </c>
    </row>
    <row r="160" customFormat="false" ht="15" hidden="false" customHeight="false" outlineLevel="0" collapsed="false">
      <c r="A160" s="0" t="n">
        <v>10406</v>
      </c>
      <c r="B160" s="0" t="s">
        <v>146</v>
      </c>
      <c r="C160" s="0" t="s">
        <v>70</v>
      </c>
      <c r="D160" s="0" t="s">
        <v>30</v>
      </c>
      <c r="E160" s="46" t="n">
        <v>35437</v>
      </c>
      <c r="F160" s="46" t="n">
        <v>35479</v>
      </c>
      <c r="G160" s="46" t="n">
        <v>35443</v>
      </c>
      <c r="H160" s="0" t="n">
        <v>-36</v>
      </c>
      <c r="I160" s="30" t="s">
        <v>66</v>
      </c>
      <c r="J160" s="0" t="str">
        <f aca="false">"T"&amp;ROUNDUP(MONTH(E160)/3,0)&amp;" "&amp;RIGHT(YEAR(E160),2)</f>
        <v>T1 97</v>
      </c>
    </row>
    <row r="161" customFormat="false" ht="15" hidden="false" customHeight="false" outlineLevel="0" collapsed="false">
      <c r="A161" s="0" t="n">
        <v>10407</v>
      </c>
      <c r="B161" s="0" t="s">
        <v>84</v>
      </c>
      <c r="C161" s="0" t="s">
        <v>68</v>
      </c>
      <c r="D161" s="0" t="s">
        <v>31</v>
      </c>
      <c r="E161" s="46" t="n">
        <v>35437</v>
      </c>
      <c r="F161" s="46" t="n">
        <v>35465</v>
      </c>
      <c r="G161" s="46" t="n">
        <v>35460</v>
      </c>
      <c r="H161" s="0" t="n">
        <v>-5</v>
      </c>
      <c r="I161" s="30" t="s">
        <v>66</v>
      </c>
      <c r="J161" s="0" t="str">
        <f aca="false">"T"&amp;ROUNDUP(MONTH(E161)/3,0)&amp;" "&amp;RIGHT(YEAR(E161),2)</f>
        <v>T1 97</v>
      </c>
    </row>
    <row r="162" customFormat="false" ht="15" hidden="false" customHeight="false" outlineLevel="0" collapsed="false">
      <c r="A162" s="0" t="n">
        <v>10408</v>
      </c>
      <c r="B162" s="0" t="s">
        <v>154</v>
      </c>
      <c r="C162" s="0" t="s">
        <v>65</v>
      </c>
      <c r="D162" s="0" t="s">
        <v>30</v>
      </c>
      <c r="E162" s="46" t="n">
        <v>35438</v>
      </c>
      <c r="F162" s="46" t="n">
        <v>35466</v>
      </c>
      <c r="G162" s="46" t="n">
        <v>35444</v>
      </c>
      <c r="H162" s="0" t="n">
        <v>-22</v>
      </c>
      <c r="I162" s="30" t="s">
        <v>66</v>
      </c>
      <c r="J162" s="0" t="str">
        <f aca="false">"T"&amp;ROUNDUP(MONTH(E162)/3,0)&amp;" "&amp;RIGHT(YEAR(E162),2)</f>
        <v>T1 97</v>
      </c>
    </row>
    <row r="163" customFormat="false" ht="15" hidden="false" customHeight="false" outlineLevel="0" collapsed="false">
      <c r="A163" s="0" t="n">
        <v>10409</v>
      </c>
      <c r="B163" s="0" t="s">
        <v>155</v>
      </c>
      <c r="C163" s="0" t="s">
        <v>49</v>
      </c>
      <c r="D163" s="0" t="s">
        <v>30</v>
      </c>
      <c r="E163" s="46" t="n">
        <v>35439</v>
      </c>
      <c r="F163" s="46" t="n">
        <v>35467</v>
      </c>
      <c r="G163" s="46" t="n">
        <v>35444</v>
      </c>
      <c r="H163" s="0" t="n">
        <v>-23</v>
      </c>
      <c r="I163" s="30" t="s">
        <v>66</v>
      </c>
      <c r="J163" s="0" t="str">
        <f aca="false">"T"&amp;ROUNDUP(MONTH(E163)/3,0)&amp;" "&amp;RIGHT(YEAR(E163),2)</f>
        <v>T1 97</v>
      </c>
    </row>
    <row r="164" customFormat="false" ht="15" hidden="false" customHeight="false" outlineLevel="0" collapsed="false">
      <c r="A164" s="0" t="n">
        <v>10410</v>
      </c>
      <c r="B164" s="0" t="s">
        <v>152</v>
      </c>
      <c r="C164" s="0" t="s">
        <v>132</v>
      </c>
      <c r="D164" s="0" t="s">
        <v>29</v>
      </c>
      <c r="E164" s="46" t="n">
        <v>35440</v>
      </c>
      <c r="F164" s="46" t="n">
        <v>35468</v>
      </c>
      <c r="G164" s="46" t="n">
        <v>35445</v>
      </c>
      <c r="H164" s="0" t="n">
        <v>-23</v>
      </c>
      <c r="I164" s="30" t="s">
        <v>66</v>
      </c>
      <c r="J164" s="0" t="str">
        <f aca="false">"T"&amp;ROUNDUP(MONTH(E164)/3,0)&amp;" "&amp;RIGHT(YEAR(E164),2)</f>
        <v>T1 97</v>
      </c>
    </row>
    <row r="165" customFormat="false" ht="15" hidden="false" customHeight="false" outlineLevel="0" collapsed="false">
      <c r="A165" s="0" t="n">
        <v>10411</v>
      </c>
      <c r="B165" s="0" t="s">
        <v>152</v>
      </c>
      <c r="C165" s="0" t="s">
        <v>132</v>
      </c>
      <c r="D165" s="0" t="s">
        <v>29</v>
      </c>
      <c r="E165" s="46" t="n">
        <v>35440</v>
      </c>
      <c r="F165" s="46" t="n">
        <v>35468</v>
      </c>
      <c r="G165" s="46" t="n">
        <v>35451</v>
      </c>
      <c r="H165" s="0" t="n">
        <v>-17</v>
      </c>
      <c r="I165" s="30" t="s">
        <v>66</v>
      </c>
      <c r="J165" s="0" t="str">
        <f aca="false">"T"&amp;ROUNDUP(MONTH(E165)/3,0)&amp;" "&amp;RIGHT(YEAR(E165),2)</f>
        <v>T1 97</v>
      </c>
    </row>
    <row r="166" customFormat="false" ht="15" hidden="false" customHeight="false" outlineLevel="0" collapsed="false">
      <c r="A166" s="0" t="n">
        <v>10412</v>
      </c>
      <c r="B166" s="0" t="s">
        <v>92</v>
      </c>
      <c r="C166" s="0" t="s">
        <v>93</v>
      </c>
      <c r="D166" s="0" t="s">
        <v>31</v>
      </c>
      <c r="E166" s="46" t="n">
        <v>35443</v>
      </c>
      <c r="F166" s="46" t="n">
        <v>35471</v>
      </c>
      <c r="G166" s="46" t="n">
        <v>35445</v>
      </c>
      <c r="H166" s="0" t="n">
        <v>-26</v>
      </c>
      <c r="I166" s="30" t="s">
        <v>66</v>
      </c>
      <c r="J166" s="0" t="str">
        <f aca="false">"T"&amp;ROUNDUP(MONTH(E166)/3,0)&amp;" "&amp;RIGHT(YEAR(E166),2)</f>
        <v>T1 97</v>
      </c>
    </row>
    <row r="167" customFormat="false" ht="15" hidden="false" customHeight="false" outlineLevel="0" collapsed="false">
      <c r="A167" s="0" t="n">
        <v>10413</v>
      </c>
      <c r="B167" s="0" t="s">
        <v>137</v>
      </c>
      <c r="C167" s="0" t="s">
        <v>65</v>
      </c>
      <c r="D167" s="0" t="s">
        <v>31</v>
      </c>
      <c r="E167" s="46" t="n">
        <v>35444</v>
      </c>
      <c r="F167" s="46" t="n">
        <v>35472</v>
      </c>
      <c r="G167" s="46" t="n">
        <v>35446</v>
      </c>
      <c r="H167" s="0" t="n">
        <v>-26</v>
      </c>
      <c r="I167" s="30" t="s">
        <v>66</v>
      </c>
      <c r="J167" s="0" t="str">
        <f aca="false">"T"&amp;ROUNDUP(MONTH(E167)/3,0)&amp;" "&amp;RIGHT(YEAR(E167),2)</f>
        <v>T1 97</v>
      </c>
    </row>
    <row r="168" customFormat="false" ht="15" hidden="false" customHeight="false" outlineLevel="0" collapsed="false">
      <c r="A168" s="0" t="n">
        <v>10414</v>
      </c>
      <c r="B168" s="0" t="s">
        <v>136</v>
      </c>
      <c r="C168" s="0" t="s">
        <v>70</v>
      </c>
      <c r="D168" s="0" t="s">
        <v>29</v>
      </c>
      <c r="E168" s="46" t="n">
        <v>35444</v>
      </c>
      <c r="F168" s="46" t="n">
        <v>35472</v>
      </c>
      <c r="G168" s="46" t="n">
        <v>35447</v>
      </c>
      <c r="H168" s="0" t="n">
        <v>-25</v>
      </c>
      <c r="I168" s="30" t="s">
        <v>66</v>
      </c>
      <c r="J168" s="0" t="str">
        <f aca="false">"T"&amp;ROUNDUP(MONTH(E168)/3,0)&amp;" "&amp;RIGHT(YEAR(E168),2)</f>
        <v>T1 97</v>
      </c>
    </row>
    <row r="169" customFormat="false" ht="15" hidden="false" customHeight="false" outlineLevel="0" collapsed="false">
      <c r="A169" s="0" t="n">
        <v>10415</v>
      </c>
      <c r="B169" s="0" t="s">
        <v>149</v>
      </c>
      <c r="C169" s="0" t="s">
        <v>87</v>
      </c>
      <c r="D169" s="0" t="s">
        <v>30</v>
      </c>
      <c r="E169" s="46" t="n">
        <v>35445</v>
      </c>
      <c r="F169" s="46" t="n">
        <v>35473</v>
      </c>
      <c r="G169" s="46" t="n">
        <v>35454</v>
      </c>
      <c r="H169" s="0" t="n">
        <v>-19</v>
      </c>
      <c r="I169" s="30" t="s">
        <v>66</v>
      </c>
      <c r="J169" s="0" t="str">
        <f aca="false">"T"&amp;ROUNDUP(MONTH(E169)/3,0)&amp;" "&amp;RIGHT(YEAR(E169),2)</f>
        <v>T1 97</v>
      </c>
    </row>
    <row r="170" customFormat="false" ht="15" hidden="false" customHeight="false" outlineLevel="0" collapsed="false">
      <c r="A170" s="0" t="n">
        <v>10416</v>
      </c>
      <c r="B170" s="0" t="s">
        <v>92</v>
      </c>
      <c r="C170" s="0" t="s">
        <v>93</v>
      </c>
      <c r="D170" s="0" t="s">
        <v>29</v>
      </c>
      <c r="E170" s="46" t="n">
        <v>35446</v>
      </c>
      <c r="F170" s="46" t="n">
        <v>35474</v>
      </c>
      <c r="G170" s="46" t="n">
        <v>35457</v>
      </c>
      <c r="H170" s="0" t="n">
        <v>-17</v>
      </c>
      <c r="I170" s="30" t="s">
        <v>66</v>
      </c>
      <c r="J170" s="0" t="str">
        <f aca="false">"T"&amp;ROUNDUP(MONTH(E170)/3,0)&amp;" "&amp;RIGHT(YEAR(E170),2)</f>
        <v>T1 97</v>
      </c>
    </row>
    <row r="171" customFormat="false" ht="15" hidden="false" customHeight="false" outlineLevel="0" collapsed="false">
      <c r="A171" s="0" t="n">
        <v>10417</v>
      </c>
      <c r="B171" s="0" t="s">
        <v>134</v>
      </c>
      <c r="C171" s="0" t="s">
        <v>135</v>
      </c>
      <c r="D171" s="0" t="s">
        <v>29</v>
      </c>
      <c r="E171" s="46" t="n">
        <v>35446</v>
      </c>
      <c r="F171" s="46" t="n">
        <v>35474</v>
      </c>
      <c r="G171" s="46" t="n">
        <v>35458</v>
      </c>
      <c r="H171" s="0" t="n">
        <v>-16</v>
      </c>
      <c r="I171" s="30" t="s">
        <v>66</v>
      </c>
      <c r="J171" s="0" t="str">
        <f aca="false">"T"&amp;ROUNDUP(MONTH(E171)/3,0)&amp;" "&amp;RIGHT(YEAR(E171),2)</f>
        <v>T1 97</v>
      </c>
    </row>
    <row r="172" customFormat="false" ht="15" hidden="false" customHeight="false" outlineLevel="0" collapsed="false">
      <c r="A172" s="0" t="n">
        <v>10418</v>
      </c>
      <c r="B172" s="0" t="s">
        <v>98</v>
      </c>
      <c r="C172" s="0" t="s">
        <v>68</v>
      </c>
      <c r="D172" s="0" t="s">
        <v>30</v>
      </c>
      <c r="E172" s="46" t="n">
        <v>35447</v>
      </c>
      <c r="F172" s="46" t="n">
        <v>35475</v>
      </c>
      <c r="G172" s="46" t="n">
        <v>35454</v>
      </c>
      <c r="H172" s="0" t="n">
        <v>-21</v>
      </c>
      <c r="I172" s="30" t="s">
        <v>66</v>
      </c>
      <c r="J172" s="0" t="str">
        <f aca="false">"T"&amp;ROUNDUP(MONTH(E172)/3,0)&amp;" "&amp;RIGHT(YEAR(E172),2)</f>
        <v>T1 97</v>
      </c>
    </row>
    <row r="173" customFormat="false" ht="15" hidden="false" customHeight="false" outlineLevel="0" collapsed="false">
      <c r="A173" s="0" t="n">
        <v>10419</v>
      </c>
      <c r="B173" s="0" t="s">
        <v>76</v>
      </c>
      <c r="C173" s="0" t="s">
        <v>75</v>
      </c>
      <c r="D173" s="0" t="s">
        <v>31</v>
      </c>
      <c r="E173" s="46" t="n">
        <v>35450</v>
      </c>
      <c r="F173" s="46" t="n">
        <v>35478</v>
      </c>
      <c r="G173" s="46" t="n">
        <v>35460</v>
      </c>
      <c r="H173" s="0" t="n">
        <v>-18</v>
      </c>
      <c r="I173" s="30" t="s">
        <v>66</v>
      </c>
      <c r="J173" s="0" t="str">
        <f aca="false">"T"&amp;ROUNDUP(MONTH(E173)/3,0)&amp;" "&amp;RIGHT(YEAR(E173),2)</f>
        <v>T1 97</v>
      </c>
    </row>
    <row r="174" customFormat="false" ht="15" hidden="false" customHeight="false" outlineLevel="0" collapsed="false">
      <c r="A174" s="0" t="n">
        <v>10420</v>
      </c>
      <c r="B174" s="0" t="s">
        <v>77</v>
      </c>
      <c r="C174" s="0" t="s">
        <v>70</v>
      </c>
      <c r="D174" s="0" t="s">
        <v>30</v>
      </c>
      <c r="E174" s="46" t="n">
        <v>35451</v>
      </c>
      <c r="F174" s="46" t="n">
        <v>35479</v>
      </c>
      <c r="G174" s="46" t="n">
        <v>35457</v>
      </c>
      <c r="H174" s="0" t="n">
        <v>-22</v>
      </c>
      <c r="I174" s="30" t="s">
        <v>66</v>
      </c>
      <c r="J174" s="0" t="str">
        <f aca="false">"T"&amp;ROUNDUP(MONTH(E174)/3,0)&amp;" "&amp;RIGHT(YEAR(E174),2)</f>
        <v>T1 97</v>
      </c>
    </row>
    <row r="175" customFormat="false" ht="15" hidden="false" customHeight="false" outlineLevel="0" collapsed="false">
      <c r="A175" s="0" t="n">
        <v>10421</v>
      </c>
      <c r="B175" s="0" t="s">
        <v>85</v>
      </c>
      <c r="C175" s="0" t="s">
        <v>70</v>
      </c>
      <c r="D175" s="0" t="s">
        <v>30</v>
      </c>
      <c r="E175" s="46" t="n">
        <v>35451</v>
      </c>
      <c r="F175" s="46" t="n">
        <v>35493</v>
      </c>
      <c r="G175" s="46" t="n">
        <v>35457</v>
      </c>
      <c r="H175" s="0" t="n">
        <v>-36</v>
      </c>
      <c r="I175" s="30" t="s">
        <v>66</v>
      </c>
      <c r="J175" s="0" t="str">
        <f aca="false">"T"&amp;ROUNDUP(MONTH(E175)/3,0)&amp;" "&amp;RIGHT(YEAR(E175),2)</f>
        <v>T1 97</v>
      </c>
    </row>
    <row r="176" customFormat="false" ht="15" hidden="false" customHeight="false" outlineLevel="0" collapsed="false">
      <c r="A176" s="0" t="n">
        <v>10422</v>
      </c>
      <c r="B176" s="0" t="s">
        <v>156</v>
      </c>
      <c r="C176" s="0" t="s">
        <v>100</v>
      </c>
      <c r="D176" s="0" t="s">
        <v>30</v>
      </c>
      <c r="E176" s="46" t="n">
        <v>35452</v>
      </c>
      <c r="F176" s="46" t="n">
        <v>35480</v>
      </c>
      <c r="G176" s="46" t="n">
        <v>35461</v>
      </c>
      <c r="H176" s="0" t="n">
        <v>-19</v>
      </c>
      <c r="I176" s="30" t="s">
        <v>66</v>
      </c>
      <c r="J176" s="0" t="str">
        <f aca="false">"T"&amp;ROUNDUP(MONTH(E176)/3,0)&amp;" "&amp;RIGHT(YEAR(E176),2)</f>
        <v>T1 97</v>
      </c>
    </row>
    <row r="177" customFormat="false" ht="15" hidden="false" customHeight="false" outlineLevel="0" collapsed="false">
      <c r="A177" s="0" t="n">
        <v>10423</v>
      </c>
      <c r="B177" s="0" t="s">
        <v>157</v>
      </c>
      <c r="C177" s="0" t="s">
        <v>70</v>
      </c>
      <c r="D177" s="0" t="s">
        <v>29</v>
      </c>
      <c r="E177" s="46" t="n">
        <v>35453</v>
      </c>
      <c r="F177" s="46" t="n">
        <v>35467</v>
      </c>
      <c r="G177" s="46" t="n">
        <v>35485</v>
      </c>
      <c r="H177" s="0" t="n">
        <v>18</v>
      </c>
      <c r="I177" s="30" t="s">
        <v>90</v>
      </c>
      <c r="J177" s="0" t="str">
        <f aca="false">"T"&amp;ROUNDUP(MONTH(E177)/3,0)&amp;" "&amp;RIGHT(YEAR(E177),2)</f>
        <v>T1 97</v>
      </c>
    </row>
    <row r="178" customFormat="false" ht="15" hidden="false" customHeight="false" outlineLevel="0" collapsed="false">
      <c r="A178" s="0" t="n">
        <v>10424</v>
      </c>
      <c r="B178" s="0" t="s">
        <v>131</v>
      </c>
      <c r="C178" s="0" t="s">
        <v>132</v>
      </c>
      <c r="D178" s="0" t="s">
        <v>31</v>
      </c>
      <c r="E178" s="46" t="n">
        <v>35453</v>
      </c>
      <c r="F178" s="46" t="n">
        <v>35481</v>
      </c>
      <c r="G178" s="46" t="n">
        <v>35457</v>
      </c>
      <c r="H178" s="0" t="n">
        <v>-24</v>
      </c>
      <c r="I178" s="30" t="s">
        <v>66</v>
      </c>
      <c r="J178" s="0" t="str">
        <f aca="false">"T"&amp;ROUNDUP(MONTH(E178)/3,0)&amp;" "&amp;RIGHT(YEAR(E178),2)</f>
        <v>T1 97</v>
      </c>
    </row>
    <row r="179" customFormat="false" ht="15" hidden="false" customHeight="false" outlineLevel="0" collapsed="false">
      <c r="A179" s="0" t="n">
        <v>10425</v>
      </c>
      <c r="B179" s="0" t="s">
        <v>137</v>
      </c>
      <c r="C179" s="0" t="s">
        <v>65</v>
      </c>
      <c r="D179" s="0" t="s">
        <v>31</v>
      </c>
      <c r="E179" s="46" t="n">
        <v>35454</v>
      </c>
      <c r="F179" s="46" t="n">
        <v>35482</v>
      </c>
      <c r="G179" s="46" t="n">
        <v>35475</v>
      </c>
      <c r="H179" s="0" t="n">
        <v>-7</v>
      </c>
      <c r="I179" s="30" t="s">
        <v>66</v>
      </c>
      <c r="J179" s="0" t="str">
        <f aca="false">"T"&amp;ROUNDUP(MONTH(E179)/3,0)&amp;" "&amp;RIGHT(YEAR(E179),2)</f>
        <v>T1 97</v>
      </c>
    </row>
    <row r="180" customFormat="false" ht="15" hidden="false" customHeight="false" outlineLevel="0" collapsed="false">
      <c r="A180" s="0" t="n">
        <v>10426</v>
      </c>
      <c r="B180" s="0" t="s">
        <v>144</v>
      </c>
      <c r="C180" s="0" t="s">
        <v>106</v>
      </c>
      <c r="D180" s="0" t="s">
        <v>30</v>
      </c>
      <c r="E180" s="46" t="n">
        <v>35457</v>
      </c>
      <c r="F180" s="46" t="n">
        <v>35485</v>
      </c>
      <c r="G180" s="46" t="n">
        <v>35467</v>
      </c>
      <c r="H180" s="0" t="n">
        <v>-18</v>
      </c>
      <c r="I180" s="30" t="s">
        <v>66</v>
      </c>
      <c r="J180" s="0" t="str">
        <f aca="false">"T"&amp;ROUNDUP(MONTH(E180)/3,0)&amp;" "&amp;RIGHT(YEAR(E180),2)</f>
        <v>T1 97</v>
      </c>
    </row>
    <row r="181" customFormat="false" ht="15" hidden="false" customHeight="false" outlineLevel="0" collapsed="false">
      <c r="A181" s="0" t="n">
        <v>10427</v>
      </c>
      <c r="B181" s="0" t="s">
        <v>138</v>
      </c>
      <c r="C181" s="0" t="s">
        <v>81</v>
      </c>
      <c r="D181" s="0" t="s">
        <v>31</v>
      </c>
      <c r="E181" s="46" t="n">
        <v>35457</v>
      </c>
      <c r="F181" s="46" t="n">
        <v>35485</v>
      </c>
      <c r="G181" s="46" t="n">
        <v>35492</v>
      </c>
      <c r="H181" s="0" t="n">
        <v>7</v>
      </c>
      <c r="I181" s="30" t="s">
        <v>90</v>
      </c>
      <c r="J181" s="0" t="str">
        <f aca="false">"T"&amp;ROUNDUP(MONTH(E181)/3,0)&amp;" "&amp;RIGHT(YEAR(E181),2)</f>
        <v>T1 97</v>
      </c>
    </row>
    <row r="182" customFormat="false" ht="15" hidden="false" customHeight="false" outlineLevel="0" collapsed="false">
      <c r="A182" s="0" t="n">
        <v>10428</v>
      </c>
      <c r="B182" s="0" t="s">
        <v>109</v>
      </c>
      <c r="C182" s="0" t="s">
        <v>100</v>
      </c>
      <c r="D182" s="0" t="s">
        <v>30</v>
      </c>
      <c r="E182" s="46" t="n">
        <v>35458</v>
      </c>
      <c r="F182" s="46" t="n">
        <v>35486</v>
      </c>
      <c r="G182" s="46" t="n">
        <v>35465</v>
      </c>
      <c r="H182" s="0" t="n">
        <v>-21</v>
      </c>
      <c r="I182" s="30" t="s">
        <v>66</v>
      </c>
      <c r="J182" s="0" t="str">
        <f aca="false">"T"&amp;ROUNDUP(MONTH(E182)/3,0)&amp;" "&amp;RIGHT(YEAR(E182),2)</f>
        <v>T1 97</v>
      </c>
    </row>
    <row r="183" customFormat="false" ht="15" hidden="false" customHeight="false" outlineLevel="0" collapsed="false">
      <c r="A183" s="0" t="n">
        <v>10429</v>
      </c>
      <c r="B183" s="0" t="s">
        <v>114</v>
      </c>
      <c r="C183" s="0" t="s">
        <v>115</v>
      </c>
      <c r="D183" s="0" t="s">
        <v>31</v>
      </c>
      <c r="E183" s="46" t="n">
        <v>35459</v>
      </c>
      <c r="F183" s="46" t="n">
        <v>35501</v>
      </c>
      <c r="G183" s="46" t="n">
        <v>35468</v>
      </c>
      <c r="H183" s="0" t="n">
        <v>-33</v>
      </c>
      <c r="I183" s="30" t="s">
        <v>66</v>
      </c>
      <c r="J183" s="0" t="str">
        <f aca="false">"T"&amp;ROUNDUP(MONTH(E183)/3,0)&amp;" "&amp;RIGHT(YEAR(E183),2)</f>
        <v>T1 97</v>
      </c>
    </row>
    <row r="184" customFormat="false" ht="15" hidden="false" customHeight="false" outlineLevel="0" collapsed="false">
      <c r="A184" s="0" t="n">
        <v>10430</v>
      </c>
      <c r="B184" s="0" t="s">
        <v>80</v>
      </c>
      <c r="C184" s="0" t="s">
        <v>81</v>
      </c>
      <c r="D184" s="0" t="s">
        <v>30</v>
      </c>
      <c r="E184" s="46" t="n">
        <v>35460</v>
      </c>
      <c r="F184" s="46" t="n">
        <v>35474</v>
      </c>
      <c r="G184" s="46" t="n">
        <v>35464</v>
      </c>
      <c r="H184" s="0" t="n">
        <v>-10</v>
      </c>
      <c r="I184" s="30" t="s">
        <v>66</v>
      </c>
      <c r="J184" s="0" t="str">
        <f aca="false">"T"&amp;ROUNDUP(MONTH(E184)/3,0)&amp;" "&amp;RIGHT(YEAR(E184),2)</f>
        <v>T1 97</v>
      </c>
    </row>
    <row r="185" customFormat="false" ht="15" hidden="false" customHeight="false" outlineLevel="0" collapsed="false">
      <c r="A185" s="0" t="n">
        <v>10431</v>
      </c>
      <c r="B185" s="0" t="s">
        <v>152</v>
      </c>
      <c r="C185" s="0" t="s">
        <v>132</v>
      </c>
      <c r="D185" s="0" t="s">
        <v>31</v>
      </c>
      <c r="E185" s="46" t="n">
        <v>35460</v>
      </c>
      <c r="F185" s="46" t="n">
        <v>35474</v>
      </c>
      <c r="G185" s="46" t="n">
        <v>35468</v>
      </c>
      <c r="H185" s="0" t="n">
        <v>-6</v>
      </c>
      <c r="I185" s="30" t="s">
        <v>66</v>
      </c>
      <c r="J185" s="0" t="str">
        <f aca="false">"T"&amp;ROUNDUP(MONTH(E185)/3,0)&amp;" "&amp;RIGHT(YEAR(E185),2)</f>
        <v>T1 97</v>
      </c>
    </row>
    <row r="186" customFormat="false" ht="15" hidden="false" customHeight="false" outlineLevel="0" collapsed="false">
      <c r="A186" s="0" t="n">
        <v>10432</v>
      </c>
      <c r="B186" s="0" t="s">
        <v>97</v>
      </c>
      <c r="C186" s="0" t="s">
        <v>87</v>
      </c>
      <c r="D186" s="0" t="s">
        <v>31</v>
      </c>
      <c r="E186" s="46" t="n">
        <v>35461</v>
      </c>
      <c r="F186" s="46" t="n">
        <v>35475</v>
      </c>
      <c r="G186" s="46" t="n">
        <v>35468</v>
      </c>
      <c r="H186" s="0" t="n">
        <v>-7</v>
      </c>
      <c r="I186" s="30" t="s">
        <v>66</v>
      </c>
      <c r="J186" s="0" t="str">
        <f aca="false">"T"&amp;ROUNDUP(MONTH(E186)/3,0)&amp;" "&amp;RIGHT(YEAR(E186),2)</f>
        <v>T1 97</v>
      </c>
    </row>
    <row r="187" customFormat="false" ht="15" hidden="false" customHeight="false" outlineLevel="0" collapsed="false">
      <c r="A187" s="0" t="n">
        <v>10433</v>
      </c>
      <c r="B187" s="0" t="s">
        <v>133</v>
      </c>
      <c r="C187" s="0" t="s">
        <v>129</v>
      </c>
      <c r="D187" s="0" t="s">
        <v>29</v>
      </c>
      <c r="E187" s="46" t="n">
        <v>35464</v>
      </c>
      <c r="F187" s="46" t="n">
        <v>35492</v>
      </c>
      <c r="G187" s="46" t="n">
        <v>35493</v>
      </c>
      <c r="H187" s="0" t="n">
        <v>1</v>
      </c>
      <c r="I187" s="30" t="s">
        <v>90</v>
      </c>
      <c r="J187" s="0" t="str">
        <f aca="false">"T"&amp;ROUNDUP(MONTH(E187)/3,0)&amp;" "&amp;RIGHT(YEAR(E187),2)</f>
        <v>T1 97</v>
      </c>
    </row>
    <row r="188" customFormat="false" ht="15" hidden="false" customHeight="false" outlineLevel="0" collapsed="false">
      <c r="A188" s="0" t="n">
        <v>10434</v>
      </c>
      <c r="B188" s="0" t="s">
        <v>88</v>
      </c>
      <c r="C188" s="0" t="s">
        <v>89</v>
      </c>
      <c r="D188" s="0" t="s">
        <v>31</v>
      </c>
      <c r="E188" s="46" t="n">
        <v>35464</v>
      </c>
      <c r="F188" s="46" t="n">
        <v>35492</v>
      </c>
      <c r="G188" s="46" t="n">
        <v>35474</v>
      </c>
      <c r="H188" s="0" t="n">
        <v>-18</v>
      </c>
      <c r="I188" s="30" t="s">
        <v>66</v>
      </c>
      <c r="J188" s="0" t="str">
        <f aca="false">"T"&amp;ROUNDUP(MONTH(E188)/3,0)&amp;" "&amp;RIGHT(YEAR(E188),2)</f>
        <v>T1 97</v>
      </c>
    </row>
    <row r="189" customFormat="false" ht="15" hidden="false" customHeight="false" outlineLevel="0" collapsed="false">
      <c r="A189" s="0" t="n">
        <v>10435</v>
      </c>
      <c r="B189" s="0" t="s">
        <v>158</v>
      </c>
      <c r="C189" s="0" t="s">
        <v>111</v>
      </c>
      <c r="D189" s="0" t="s">
        <v>31</v>
      </c>
      <c r="E189" s="46" t="n">
        <v>35465</v>
      </c>
      <c r="F189" s="46" t="n">
        <v>35507</v>
      </c>
      <c r="G189" s="46" t="n">
        <v>35468</v>
      </c>
      <c r="H189" s="0" t="n">
        <v>-39</v>
      </c>
      <c r="I189" s="30" t="s">
        <v>66</v>
      </c>
      <c r="J189" s="0" t="str">
        <f aca="false">"T"&amp;ROUNDUP(MONTH(E189)/3,0)&amp;" "&amp;RIGHT(YEAR(E189),2)</f>
        <v>T1 97</v>
      </c>
    </row>
    <row r="190" customFormat="false" ht="15" hidden="false" customHeight="false" outlineLevel="0" collapsed="false">
      <c r="A190" s="0" t="n">
        <v>10436</v>
      </c>
      <c r="B190" s="0" t="s">
        <v>91</v>
      </c>
      <c r="C190" s="0" t="s">
        <v>65</v>
      </c>
      <c r="D190" s="0" t="s">
        <v>31</v>
      </c>
      <c r="E190" s="46" t="n">
        <v>35466</v>
      </c>
      <c r="F190" s="46" t="n">
        <v>35494</v>
      </c>
      <c r="G190" s="46" t="n">
        <v>35472</v>
      </c>
      <c r="H190" s="0" t="n">
        <v>-22</v>
      </c>
      <c r="I190" s="30" t="s">
        <v>66</v>
      </c>
      <c r="J190" s="0" t="str">
        <f aca="false">"T"&amp;ROUNDUP(MONTH(E190)/3,0)&amp;" "&amp;RIGHT(YEAR(E190),2)</f>
        <v>T1 97</v>
      </c>
    </row>
    <row r="191" customFormat="false" ht="15" hidden="false" customHeight="false" outlineLevel="0" collapsed="false">
      <c r="A191" s="0" t="n">
        <v>10437</v>
      </c>
      <c r="B191" s="0" t="s">
        <v>92</v>
      </c>
      <c r="C191" s="0" t="s">
        <v>93</v>
      </c>
      <c r="D191" s="0" t="s">
        <v>30</v>
      </c>
      <c r="E191" s="46" t="n">
        <v>35466</v>
      </c>
      <c r="F191" s="46" t="n">
        <v>35494</v>
      </c>
      <c r="G191" s="46" t="n">
        <v>35473</v>
      </c>
      <c r="H191" s="0" t="n">
        <v>-21</v>
      </c>
      <c r="I191" s="30" t="s">
        <v>66</v>
      </c>
      <c r="J191" s="0" t="str">
        <f aca="false">"T"&amp;ROUNDUP(MONTH(E191)/3,0)&amp;" "&amp;RIGHT(YEAR(E191),2)</f>
        <v>T1 97</v>
      </c>
    </row>
    <row r="192" customFormat="false" ht="15" hidden="false" customHeight="false" outlineLevel="0" collapsed="false">
      <c r="A192" s="0" t="n">
        <v>10438</v>
      </c>
      <c r="B192" s="0" t="s">
        <v>67</v>
      </c>
      <c r="C192" s="0" t="s">
        <v>68</v>
      </c>
      <c r="D192" s="0" t="s">
        <v>31</v>
      </c>
      <c r="E192" s="46" t="n">
        <v>35467</v>
      </c>
      <c r="F192" s="46" t="n">
        <v>35495</v>
      </c>
      <c r="G192" s="46" t="n">
        <v>35475</v>
      </c>
      <c r="H192" s="0" t="n">
        <v>-20</v>
      </c>
      <c r="I192" s="30" t="s">
        <v>66</v>
      </c>
      <c r="J192" s="0" t="str">
        <f aca="false">"T"&amp;ROUNDUP(MONTH(E192)/3,0)&amp;" "&amp;RIGHT(YEAR(E192),2)</f>
        <v>T1 97</v>
      </c>
    </row>
    <row r="193" customFormat="false" ht="15" hidden="false" customHeight="false" outlineLevel="0" collapsed="false">
      <c r="A193" s="0" t="n">
        <v>10439</v>
      </c>
      <c r="B193" s="0" t="s">
        <v>131</v>
      </c>
      <c r="C193" s="0" t="s">
        <v>132</v>
      </c>
      <c r="D193" s="0" t="s">
        <v>29</v>
      </c>
      <c r="E193" s="46" t="n">
        <v>35468</v>
      </c>
      <c r="F193" s="46" t="n">
        <v>35496</v>
      </c>
      <c r="G193" s="46" t="n">
        <v>35471</v>
      </c>
      <c r="H193" s="0" t="n">
        <v>-25</v>
      </c>
      <c r="I193" s="30" t="s">
        <v>66</v>
      </c>
      <c r="J193" s="0" t="str">
        <f aca="false">"T"&amp;ROUNDUP(MONTH(E193)/3,0)&amp;" "&amp;RIGHT(YEAR(E193),2)</f>
        <v>T1 97</v>
      </c>
    </row>
    <row r="194" customFormat="false" ht="15" hidden="false" customHeight="false" outlineLevel="0" collapsed="false">
      <c r="A194" s="0" t="n">
        <v>10440</v>
      </c>
      <c r="B194" s="0" t="s">
        <v>126</v>
      </c>
      <c r="C194" s="0" t="s">
        <v>87</v>
      </c>
      <c r="D194" s="0" t="s">
        <v>31</v>
      </c>
      <c r="E194" s="46" t="n">
        <v>35471</v>
      </c>
      <c r="F194" s="46" t="n">
        <v>35499</v>
      </c>
      <c r="G194" s="46" t="n">
        <v>35489</v>
      </c>
      <c r="H194" s="0" t="n">
        <v>-10</v>
      </c>
      <c r="I194" s="30" t="s">
        <v>66</v>
      </c>
      <c r="J194" s="0" t="str">
        <f aca="false">"T"&amp;ROUNDUP(MONTH(E194)/3,0)&amp;" "&amp;RIGHT(YEAR(E194),2)</f>
        <v>T1 97</v>
      </c>
    </row>
    <row r="195" customFormat="false" ht="15" hidden="false" customHeight="false" outlineLevel="0" collapsed="false">
      <c r="A195" s="0" t="n">
        <v>10441</v>
      </c>
      <c r="B195" s="0" t="s">
        <v>118</v>
      </c>
      <c r="C195" s="0" t="s">
        <v>87</v>
      </c>
      <c r="D195" s="0" t="s">
        <v>31</v>
      </c>
      <c r="E195" s="46" t="n">
        <v>35471</v>
      </c>
      <c r="F195" s="46" t="n">
        <v>35513</v>
      </c>
      <c r="G195" s="46" t="n">
        <v>35503</v>
      </c>
      <c r="H195" s="0" t="n">
        <v>-10</v>
      </c>
      <c r="I195" s="30" t="s">
        <v>66</v>
      </c>
      <c r="J195" s="0" t="str">
        <f aca="false">"T"&amp;ROUNDUP(MONTH(E195)/3,0)&amp;" "&amp;RIGHT(YEAR(E195),2)</f>
        <v>T1 97</v>
      </c>
    </row>
    <row r="196" customFormat="false" ht="15" hidden="false" customHeight="false" outlineLevel="0" collapsed="false">
      <c r="A196" s="0" t="n">
        <v>10442</v>
      </c>
      <c r="B196" s="0" t="s">
        <v>80</v>
      </c>
      <c r="C196" s="0" t="s">
        <v>81</v>
      </c>
      <c r="D196" s="0" t="s">
        <v>31</v>
      </c>
      <c r="E196" s="46" t="n">
        <v>35472</v>
      </c>
      <c r="F196" s="46" t="n">
        <v>35500</v>
      </c>
      <c r="G196" s="46" t="n">
        <v>35479</v>
      </c>
      <c r="H196" s="0" t="n">
        <v>-21</v>
      </c>
      <c r="I196" s="30" t="s">
        <v>66</v>
      </c>
      <c r="J196" s="0" t="str">
        <f aca="false">"T"&amp;ROUNDUP(MONTH(E196)/3,0)&amp;" "&amp;RIGHT(YEAR(E196),2)</f>
        <v>T1 97</v>
      </c>
    </row>
    <row r="197" customFormat="false" ht="15" hidden="false" customHeight="false" outlineLevel="0" collapsed="false">
      <c r="A197" s="0" t="n">
        <v>10443</v>
      </c>
      <c r="B197" s="0" t="s">
        <v>109</v>
      </c>
      <c r="C197" s="0" t="s">
        <v>100</v>
      </c>
      <c r="D197" s="0" t="s">
        <v>30</v>
      </c>
      <c r="E197" s="46" t="n">
        <v>35473</v>
      </c>
      <c r="F197" s="46" t="n">
        <v>35501</v>
      </c>
      <c r="G197" s="46" t="n">
        <v>35475</v>
      </c>
      <c r="H197" s="0" t="n">
        <v>-26</v>
      </c>
      <c r="I197" s="30" t="s">
        <v>66</v>
      </c>
      <c r="J197" s="0" t="str">
        <f aca="false">"T"&amp;ROUNDUP(MONTH(E197)/3,0)&amp;" "&amp;RIGHT(YEAR(E197),2)</f>
        <v>T1 97</v>
      </c>
    </row>
    <row r="198" customFormat="false" ht="15" hidden="false" customHeight="false" outlineLevel="0" collapsed="false">
      <c r="A198" s="0" t="n">
        <v>10444</v>
      </c>
      <c r="B198" s="0" t="s">
        <v>103</v>
      </c>
      <c r="C198" s="0" t="s">
        <v>89</v>
      </c>
      <c r="D198" s="0" t="s">
        <v>29</v>
      </c>
      <c r="E198" s="46" t="n">
        <v>35473</v>
      </c>
      <c r="F198" s="46" t="n">
        <v>35501</v>
      </c>
      <c r="G198" s="46" t="n">
        <v>35482</v>
      </c>
      <c r="H198" s="0" t="n">
        <v>-19</v>
      </c>
      <c r="I198" s="30" t="s">
        <v>66</v>
      </c>
      <c r="J198" s="0" t="str">
        <f aca="false">"T"&amp;ROUNDUP(MONTH(E198)/3,0)&amp;" "&amp;RIGHT(YEAR(E198),2)</f>
        <v>T1 97</v>
      </c>
    </row>
    <row r="199" customFormat="false" ht="15" hidden="false" customHeight="false" outlineLevel="0" collapsed="false">
      <c r="A199" s="0" t="n">
        <v>10445</v>
      </c>
      <c r="B199" s="0" t="s">
        <v>103</v>
      </c>
      <c r="C199" s="0" t="s">
        <v>89</v>
      </c>
      <c r="D199" s="0" t="s">
        <v>30</v>
      </c>
      <c r="E199" s="46" t="n">
        <v>35474</v>
      </c>
      <c r="F199" s="46" t="n">
        <v>35502</v>
      </c>
      <c r="G199" s="46" t="n">
        <v>35481</v>
      </c>
      <c r="H199" s="0" t="n">
        <v>-21</v>
      </c>
      <c r="I199" s="30" t="s">
        <v>66</v>
      </c>
      <c r="J199" s="0" t="str">
        <f aca="false">"T"&amp;ROUNDUP(MONTH(E199)/3,0)&amp;" "&amp;RIGHT(YEAR(E199),2)</f>
        <v>T1 97</v>
      </c>
    </row>
    <row r="200" customFormat="false" ht="15" hidden="false" customHeight="false" outlineLevel="0" collapsed="false">
      <c r="A200" s="0" t="n">
        <v>10446</v>
      </c>
      <c r="B200" s="0" t="s">
        <v>67</v>
      </c>
      <c r="C200" s="0" t="s">
        <v>68</v>
      </c>
      <c r="D200" s="0" t="s">
        <v>30</v>
      </c>
      <c r="E200" s="46" t="n">
        <v>35475</v>
      </c>
      <c r="F200" s="46" t="n">
        <v>35503</v>
      </c>
      <c r="G200" s="46" t="n">
        <v>35480</v>
      </c>
      <c r="H200" s="0" t="n">
        <v>-23</v>
      </c>
      <c r="I200" s="30" t="s">
        <v>66</v>
      </c>
      <c r="J200" s="0" t="str">
        <f aca="false">"T"&amp;ROUNDUP(MONTH(E200)/3,0)&amp;" "&amp;RIGHT(YEAR(E200),2)</f>
        <v>T1 97</v>
      </c>
    </row>
    <row r="201" customFormat="false" ht="15" hidden="false" customHeight="false" outlineLevel="0" collapsed="false">
      <c r="A201" s="0" t="n">
        <v>10447</v>
      </c>
      <c r="B201" s="0" t="s">
        <v>108</v>
      </c>
      <c r="C201" s="0" t="s">
        <v>70</v>
      </c>
      <c r="D201" s="0" t="s">
        <v>31</v>
      </c>
      <c r="E201" s="46" t="n">
        <v>35475</v>
      </c>
      <c r="F201" s="46" t="n">
        <v>35503</v>
      </c>
      <c r="G201" s="46" t="n">
        <v>35496</v>
      </c>
      <c r="H201" s="0" t="n">
        <v>-7</v>
      </c>
      <c r="I201" s="30" t="s">
        <v>66</v>
      </c>
      <c r="J201" s="0" t="str">
        <f aca="false">"T"&amp;ROUNDUP(MONTH(E201)/3,0)&amp;" "&amp;RIGHT(YEAR(E201),2)</f>
        <v>T1 97</v>
      </c>
    </row>
    <row r="202" customFormat="false" ht="15" hidden="false" customHeight="false" outlineLevel="0" collapsed="false">
      <c r="A202" s="0" t="n">
        <v>10448</v>
      </c>
      <c r="B202" s="0" t="s">
        <v>159</v>
      </c>
      <c r="C202" s="0" t="s">
        <v>49</v>
      </c>
      <c r="D202" s="0" t="s">
        <v>31</v>
      </c>
      <c r="E202" s="46" t="n">
        <v>35478</v>
      </c>
      <c r="F202" s="46" t="n">
        <v>35506</v>
      </c>
      <c r="G202" s="46" t="n">
        <v>35485</v>
      </c>
      <c r="H202" s="0" t="n">
        <v>-21</v>
      </c>
      <c r="I202" s="30" t="s">
        <v>66</v>
      </c>
      <c r="J202" s="0" t="str">
        <f aca="false">"T"&amp;ROUNDUP(MONTH(E202)/3,0)&amp;" "&amp;RIGHT(YEAR(E202),2)</f>
        <v>T1 97</v>
      </c>
    </row>
    <row r="203" customFormat="false" ht="15" hidden="false" customHeight="false" outlineLevel="0" collapsed="false">
      <c r="A203" s="0" t="n">
        <v>10449</v>
      </c>
      <c r="B203" s="0" t="s">
        <v>91</v>
      </c>
      <c r="C203" s="0" t="s">
        <v>65</v>
      </c>
      <c r="D203" s="0" t="s">
        <v>31</v>
      </c>
      <c r="E203" s="46" t="n">
        <v>35479</v>
      </c>
      <c r="F203" s="46" t="n">
        <v>35507</v>
      </c>
      <c r="G203" s="46" t="n">
        <v>35488</v>
      </c>
      <c r="H203" s="0" t="n">
        <v>-19</v>
      </c>
      <c r="I203" s="30" t="s">
        <v>66</v>
      </c>
      <c r="J203" s="0" t="str">
        <f aca="false">"T"&amp;ROUNDUP(MONTH(E203)/3,0)&amp;" "&amp;RIGHT(YEAR(E203),2)</f>
        <v>T1 97</v>
      </c>
    </row>
    <row r="204" customFormat="false" ht="15" hidden="false" customHeight="false" outlineLevel="0" collapsed="false">
      <c r="A204" s="0" t="n">
        <v>10450</v>
      </c>
      <c r="B204" s="0" t="s">
        <v>71</v>
      </c>
      <c r="C204" s="0" t="s">
        <v>65</v>
      </c>
      <c r="D204" s="0" t="s">
        <v>31</v>
      </c>
      <c r="E204" s="46" t="n">
        <v>35480</v>
      </c>
      <c r="F204" s="46" t="n">
        <v>35508</v>
      </c>
      <c r="G204" s="46" t="n">
        <v>35500</v>
      </c>
      <c r="H204" s="0" t="n">
        <v>-8</v>
      </c>
      <c r="I204" s="30" t="s">
        <v>66</v>
      </c>
      <c r="J204" s="0" t="str">
        <f aca="false">"T"&amp;ROUNDUP(MONTH(E204)/3,0)&amp;" "&amp;RIGHT(YEAR(E204),2)</f>
        <v>T1 97</v>
      </c>
    </row>
    <row r="205" customFormat="false" ht="15" hidden="false" customHeight="false" outlineLevel="0" collapsed="false">
      <c r="A205" s="0" t="n">
        <v>10451</v>
      </c>
      <c r="B205" s="0" t="s">
        <v>98</v>
      </c>
      <c r="C205" s="0" t="s">
        <v>68</v>
      </c>
      <c r="D205" s="0" t="s">
        <v>29</v>
      </c>
      <c r="E205" s="46" t="n">
        <v>35480</v>
      </c>
      <c r="F205" s="46" t="n">
        <v>35494</v>
      </c>
      <c r="G205" s="46" t="n">
        <v>35501</v>
      </c>
      <c r="H205" s="0" t="n">
        <v>7</v>
      </c>
      <c r="I205" s="30" t="s">
        <v>90</v>
      </c>
      <c r="J205" s="0" t="str">
        <f aca="false">"T"&amp;ROUNDUP(MONTH(E205)/3,0)&amp;" "&amp;RIGHT(YEAR(E205),2)</f>
        <v>T1 97</v>
      </c>
    </row>
    <row r="206" customFormat="false" ht="15" hidden="false" customHeight="false" outlineLevel="0" collapsed="false">
      <c r="A206" s="0" t="n">
        <v>10452</v>
      </c>
      <c r="B206" s="0" t="s">
        <v>126</v>
      </c>
      <c r="C206" s="0" t="s">
        <v>87</v>
      </c>
      <c r="D206" s="0" t="s">
        <v>30</v>
      </c>
      <c r="E206" s="46" t="n">
        <v>35481</v>
      </c>
      <c r="F206" s="46" t="n">
        <v>35509</v>
      </c>
      <c r="G206" s="46" t="n">
        <v>35487</v>
      </c>
      <c r="H206" s="0" t="n">
        <v>-22</v>
      </c>
      <c r="I206" s="30" t="s">
        <v>66</v>
      </c>
      <c r="J206" s="0" t="str">
        <f aca="false">"T"&amp;ROUNDUP(MONTH(E206)/3,0)&amp;" "&amp;RIGHT(YEAR(E206),2)</f>
        <v>T1 97</v>
      </c>
    </row>
    <row r="207" customFormat="false" ht="15" hidden="false" customHeight="false" outlineLevel="0" collapsed="false">
      <c r="A207" s="0" t="n">
        <v>10453</v>
      </c>
      <c r="B207" s="0" t="s">
        <v>139</v>
      </c>
      <c r="C207" s="0" t="s">
        <v>111</v>
      </c>
      <c r="D207" s="0" t="s">
        <v>31</v>
      </c>
      <c r="E207" s="46" t="n">
        <v>35482</v>
      </c>
      <c r="F207" s="46" t="n">
        <v>35510</v>
      </c>
      <c r="G207" s="46" t="n">
        <v>35487</v>
      </c>
      <c r="H207" s="0" t="n">
        <v>-23</v>
      </c>
      <c r="I207" s="30" t="s">
        <v>66</v>
      </c>
      <c r="J207" s="0" t="str">
        <f aca="false">"T"&amp;ROUNDUP(MONTH(E207)/3,0)&amp;" "&amp;RIGHT(YEAR(E207),2)</f>
        <v>T1 97</v>
      </c>
    </row>
    <row r="208" customFormat="false" ht="15" hidden="false" customHeight="false" outlineLevel="0" collapsed="false">
      <c r="A208" s="0" t="n">
        <v>10454</v>
      </c>
      <c r="B208" s="0" t="s">
        <v>137</v>
      </c>
      <c r="C208" s="0" t="s">
        <v>65</v>
      </c>
      <c r="D208" s="0" t="s">
        <v>29</v>
      </c>
      <c r="E208" s="46" t="n">
        <v>35482</v>
      </c>
      <c r="F208" s="46" t="n">
        <v>35510</v>
      </c>
      <c r="G208" s="46" t="n">
        <v>35486</v>
      </c>
      <c r="H208" s="0" t="n">
        <v>-24</v>
      </c>
      <c r="I208" s="30" t="s">
        <v>66</v>
      </c>
      <c r="J208" s="0" t="str">
        <f aca="false">"T"&amp;ROUNDUP(MONTH(E208)/3,0)&amp;" "&amp;RIGHT(YEAR(E208),2)</f>
        <v>T1 97</v>
      </c>
    </row>
    <row r="209" customFormat="false" ht="15" hidden="false" customHeight="false" outlineLevel="0" collapsed="false">
      <c r="A209" s="0" t="n">
        <v>10455</v>
      </c>
      <c r="B209" s="0" t="s">
        <v>92</v>
      </c>
      <c r="C209" s="0" t="s">
        <v>93</v>
      </c>
      <c r="D209" s="0" t="s">
        <v>31</v>
      </c>
      <c r="E209" s="46" t="n">
        <v>35485</v>
      </c>
      <c r="F209" s="46" t="n">
        <v>35527</v>
      </c>
      <c r="G209" s="46" t="n">
        <v>35492</v>
      </c>
      <c r="H209" s="0" t="n">
        <v>-35</v>
      </c>
      <c r="I209" s="30" t="s">
        <v>66</v>
      </c>
      <c r="J209" s="0" t="str">
        <f aca="false">"T"&amp;ROUNDUP(MONTH(E209)/3,0)&amp;" "&amp;RIGHT(YEAR(E209),2)</f>
        <v>T1 97</v>
      </c>
    </row>
    <row r="210" customFormat="false" ht="15" hidden="false" customHeight="false" outlineLevel="0" collapsed="false">
      <c r="A210" s="0" t="n">
        <v>10456</v>
      </c>
      <c r="B210" s="0" t="s">
        <v>125</v>
      </c>
      <c r="C210" s="0" t="s">
        <v>68</v>
      </c>
      <c r="D210" s="0" t="s">
        <v>31</v>
      </c>
      <c r="E210" s="46" t="n">
        <v>35486</v>
      </c>
      <c r="F210" s="46" t="n">
        <v>35528</v>
      </c>
      <c r="G210" s="46" t="n">
        <v>35489</v>
      </c>
      <c r="H210" s="0" t="n">
        <v>-39</v>
      </c>
      <c r="I210" s="30" t="s">
        <v>66</v>
      </c>
      <c r="J210" s="0" t="str">
        <f aca="false">"T"&amp;ROUNDUP(MONTH(E210)/3,0)&amp;" "&amp;RIGHT(YEAR(E210),2)</f>
        <v>T1 97</v>
      </c>
    </row>
    <row r="211" customFormat="false" ht="15" hidden="false" customHeight="false" outlineLevel="0" collapsed="false">
      <c r="A211" s="0" t="n">
        <v>10457</v>
      </c>
      <c r="B211" s="0" t="s">
        <v>125</v>
      </c>
      <c r="C211" s="0" t="s">
        <v>68</v>
      </c>
      <c r="D211" s="0" t="s">
        <v>30</v>
      </c>
      <c r="E211" s="46" t="n">
        <v>35486</v>
      </c>
      <c r="F211" s="46" t="n">
        <v>35514</v>
      </c>
      <c r="G211" s="46" t="n">
        <v>35492</v>
      </c>
      <c r="H211" s="0" t="n">
        <v>-22</v>
      </c>
      <c r="I211" s="30" t="s">
        <v>66</v>
      </c>
      <c r="J211" s="0" t="str">
        <f aca="false">"T"&amp;ROUNDUP(MONTH(E211)/3,0)&amp;" "&amp;RIGHT(YEAR(E211),2)</f>
        <v>T1 97</v>
      </c>
    </row>
    <row r="212" customFormat="false" ht="15" hidden="false" customHeight="false" outlineLevel="0" collapsed="false">
      <c r="A212" s="0" t="n">
        <v>10458</v>
      </c>
      <c r="B212" s="0" t="s">
        <v>72</v>
      </c>
      <c r="C212" s="0" t="s">
        <v>73</v>
      </c>
      <c r="D212" s="0" t="s">
        <v>29</v>
      </c>
      <c r="E212" s="46" t="n">
        <v>35487</v>
      </c>
      <c r="F212" s="46" t="n">
        <v>35515</v>
      </c>
      <c r="G212" s="46" t="n">
        <v>35493</v>
      </c>
      <c r="H212" s="0" t="n">
        <v>-22</v>
      </c>
      <c r="I212" s="30" t="s">
        <v>66</v>
      </c>
      <c r="J212" s="0" t="str">
        <f aca="false">"T"&amp;ROUNDUP(MONTH(E212)/3,0)&amp;" "&amp;RIGHT(YEAR(E212),2)</f>
        <v>T1 97</v>
      </c>
    </row>
    <row r="213" customFormat="false" ht="15" hidden="false" customHeight="false" outlineLevel="0" collapsed="false">
      <c r="A213" s="0" t="n">
        <v>10459</v>
      </c>
      <c r="B213" s="0" t="s">
        <v>71</v>
      </c>
      <c r="C213" s="0" t="s">
        <v>65</v>
      </c>
      <c r="D213" s="0" t="s">
        <v>31</v>
      </c>
      <c r="E213" s="46" t="n">
        <v>35488</v>
      </c>
      <c r="F213" s="46" t="n">
        <v>35516</v>
      </c>
      <c r="G213" s="46" t="n">
        <v>35489</v>
      </c>
      <c r="H213" s="0" t="n">
        <v>-27</v>
      </c>
      <c r="I213" s="30" t="s">
        <v>66</v>
      </c>
      <c r="J213" s="0" t="str">
        <f aca="false">"T"&amp;ROUNDUP(MONTH(E213)/3,0)&amp;" "&amp;RIGHT(YEAR(E213),2)</f>
        <v>T1 97</v>
      </c>
    </row>
    <row r="214" customFormat="false" ht="15" hidden="false" customHeight="false" outlineLevel="0" collapsed="false">
      <c r="A214" s="0" t="n">
        <v>10460</v>
      </c>
      <c r="B214" s="0" t="s">
        <v>88</v>
      </c>
      <c r="C214" s="0" t="s">
        <v>89</v>
      </c>
      <c r="D214" s="0" t="s">
        <v>30</v>
      </c>
      <c r="E214" s="46" t="n">
        <v>35489</v>
      </c>
      <c r="F214" s="46" t="n">
        <v>35517</v>
      </c>
      <c r="G214" s="46" t="n">
        <v>35492</v>
      </c>
      <c r="H214" s="0" t="n">
        <v>-25</v>
      </c>
      <c r="I214" s="30" t="s">
        <v>66</v>
      </c>
      <c r="J214" s="0" t="str">
        <f aca="false">"T"&amp;ROUNDUP(MONTH(E214)/3,0)&amp;" "&amp;RIGHT(YEAR(E214),2)</f>
        <v>T1 97</v>
      </c>
    </row>
    <row r="215" customFormat="false" ht="15" hidden="false" customHeight="false" outlineLevel="0" collapsed="false">
      <c r="A215" s="0" t="n">
        <v>10461</v>
      </c>
      <c r="B215" s="0" t="s">
        <v>107</v>
      </c>
      <c r="C215" s="0" t="s">
        <v>79</v>
      </c>
      <c r="D215" s="0" t="s">
        <v>29</v>
      </c>
      <c r="E215" s="46" t="n">
        <v>35489</v>
      </c>
      <c r="F215" s="46" t="n">
        <v>35517</v>
      </c>
      <c r="G215" s="46" t="n">
        <v>35494</v>
      </c>
      <c r="H215" s="0" t="n">
        <v>-23</v>
      </c>
      <c r="I215" s="30" t="s">
        <v>66</v>
      </c>
      <c r="J215" s="0" t="str">
        <f aca="false">"T"&amp;ROUNDUP(MONTH(E215)/3,0)&amp;" "&amp;RIGHT(YEAR(E215),2)</f>
        <v>T1 97</v>
      </c>
    </row>
    <row r="216" customFormat="false" ht="15" hidden="false" customHeight="false" outlineLevel="0" collapsed="false">
      <c r="A216" s="0" t="n">
        <v>10462</v>
      </c>
      <c r="B216" s="0" t="s">
        <v>158</v>
      </c>
      <c r="C216" s="0" t="s">
        <v>111</v>
      </c>
      <c r="D216" s="0" t="s">
        <v>30</v>
      </c>
      <c r="E216" s="46" t="n">
        <v>35492</v>
      </c>
      <c r="F216" s="46" t="n">
        <v>35520</v>
      </c>
      <c r="G216" s="46" t="n">
        <v>35507</v>
      </c>
      <c r="H216" s="0" t="n">
        <v>-13</v>
      </c>
      <c r="I216" s="30" t="s">
        <v>66</v>
      </c>
      <c r="J216" s="0" t="str">
        <f aca="false">"T"&amp;ROUNDUP(MONTH(E216)/3,0)&amp;" "&amp;RIGHT(YEAR(E216),2)</f>
        <v>T1 97</v>
      </c>
    </row>
    <row r="217" customFormat="false" ht="15" hidden="false" customHeight="false" outlineLevel="0" collapsed="false">
      <c r="A217" s="0" t="n">
        <v>10463</v>
      </c>
      <c r="B217" s="0" t="s">
        <v>72</v>
      </c>
      <c r="C217" s="0" t="s">
        <v>73</v>
      </c>
      <c r="D217" s="0" t="s">
        <v>29</v>
      </c>
      <c r="E217" s="46" t="n">
        <v>35493</v>
      </c>
      <c r="F217" s="46" t="n">
        <v>35521</v>
      </c>
      <c r="G217" s="46" t="n">
        <v>35495</v>
      </c>
      <c r="H217" s="0" t="n">
        <v>-26</v>
      </c>
      <c r="I217" s="30" t="s">
        <v>66</v>
      </c>
      <c r="J217" s="0" t="str">
        <f aca="false">"T"&amp;ROUNDUP(MONTH(E217)/3,0)&amp;" "&amp;RIGHT(YEAR(E217),2)</f>
        <v>T1 97</v>
      </c>
    </row>
    <row r="218" customFormat="false" ht="15" hidden="false" customHeight="false" outlineLevel="0" collapsed="false">
      <c r="A218" s="0" t="n">
        <v>10464</v>
      </c>
      <c r="B218" s="0" t="s">
        <v>128</v>
      </c>
      <c r="C218" s="0" t="s">
        <v>129</v>
      </c>
      <c r="D218" s="0" t="s">
        <v>31</v>
      </c>
      <c r="E218" s="46" t="n">
        <v>35493</v>
      </c>
      <c r="F218" s="46" t="n">
        <v>35521</v>
      </c>
      <c r="G218" s="46" t="n">
        <v>35503</v>
      </c>
      <c r="H218" s="0" t="n">
        <v>-18</v>
      </c>
      <c r="I218" s="30" t="s">
        <v>66</v>
      </c>
      <c r="J218" s="0" t="str">
        <f aca="false">"T"&amp;ROUNDUP(MONTH(E218)/3,0)&amp;" "&amp;RIGHT(YEAR(E218),2)</f>
        <v>T1 97</v>
      </c>
    </row>
    <row r="219" customFormat="false" ht="15" hidden="false" customHeight="false" outlineLevel="0" collapsed="false">
      <c r="A219" s="0" t="n">
        <v>10465</v>
      </c>
      <c r="B219" s="0" t="s">
        <v>145</v>
      </c>
      <c r="C219" s="0" t="s">
        <v>135</v>
      </c>
      <c r="D219" s="0" t="s">
        <v>29</v>
      </c>
      <c r="E219" s="46" t="n">
        <v>35494</v>
      </c>
      <c r="F219" s="46" t="n">
        <v>35522</v>
      </c>
      <c r="G219" s="46" t="n">
        <v>35503</v>
      </c>
      <c r="H219" s="0" t="n">
        <v>-19</v>
      </c>
      <c r="I219" s="30" t="s">
        <v>66</v>
      </c>
      <c r="J219" s="0" t="str">
        <f aca="false">"T"&amp;ROUNDUP(MONTH(E219)/3,0)&amp;" "&amp;RIGHT(YEAR(E219),2)</f>
        <v>T1 97</v>
      </c>
    </row>
    <row r="220" customFormat="false" ht="15" hidden="false" customHeight="false" outlineLevel="0" collapsed="false">
      <c r="A220" s="0" t="n">
        <v>10466</v>
      </c>
      <c r="B220" s="0" t="s">
        <v>112</v>
      </c>
      <c r="C220" s="0" t="s">
        <v>70</v>
      </c>
      <c r="D220" s="0" t="s">
        <v>30</v>
      </c>
      <c r="E220" s="46" t="n">
        <v>35495</v>
      </c>
      <c r="F220" s="46" t="n">
        <v>35523</v>
      </c>
      <c r="G220" s="46" t="n">
        <v>35502</v>
      </c>
      <c r="H220" s="0" t="n">
        <v>-21</v>
      </c>
      <c r="I220" s="30" t="s">
        <v>66</v>
      </c>
      <c r="J220" s="0" t="str">
        <f aca="false">"T"&amp;ROUNDUP(MONTH(E220)/3,0)&amp;" "&amp;RIGHT(YEAR(E220),2)</f>
        <v>T1 97</v>
      </c>
    </row>
    <row r="221" customFormat="false" ht="15" hidden="false" customHeight="false" outlineLevel="0" collapsed="false">
      <c r="A221" s="0" t="n">
        <v>10467</v>
      </c>
      <c r="B221" s="0" t="s">
        <v>99</v>
      </c>
      <c r="C221" s="0" t="s">
        <v>100</v>
      </c>
      <c r="D221" s="0" t="s">
        <v>31</v>
      </c>
      <c r="E221" s="46" t="n">
        <v>35495</v>
      </c>
      <c r="F221" s="46" t="n">
        <v>35523</v>
      </c>
      <c r="G221" s="46" t="n">
        <v>35500</v>
      </c>
      <c r="H221" s="0" t="n">
        <v>-23</v>
      </c>
      <c r="I221" s="30" t="s">
        <v>66</v>
      </c>
      <c r="J221" s="0" t="str">
        <f aca="false">"T"&amp;ROUNDUP(MONTH(E221)/3,0)&amp;" "&amp;RIGHT(YEAR(E221),2)</f>
        <v>T1 97</v>
      </c>
    </row>
    <row r="222" customFormat="false" ht="15" hidden="false" customHeight="false" outlineLevel="0" collapsed="false">
      <c r="A222" s="0" t="n">
        <v>10468</v>
      </c>
      <c r="B222" s="0" t="s">
        <v>125</v>
      </c>
      <c r="C222" s="0" t="s">
        <v>68</v>
      </c>
      <c r="D222" s="0" t="s">
        <v>29</v>
      </c>
      <c r="E222" s="46" t="n">
        <v>35496</v>
      </c>
      <c r="F222" s="46" t="n">
        <v>35524</v>
      </c>
      <c r="G222" s="46" t="n">
        <v>35501</v>
      </c>
      <c r="H222" s="0" t="n">
        <v>-23</v>
      </c>
      <c r="I222" s="30" t="s">
        <v>66</v>
      </c>
      <c r="J222" s="0" t="str">
        <f aca="false">"T"&amp;ROUNDUP(MONTH(E222)/3,0)&amp;" "&amp;RIGHT(YEAR(E222),2)</f>
        <v>T1 97</v>
      </c>
    </row>
    <row r="223" customFormat="false" ht="15" hidden="false" customHeight="false" outlineLevel="0" collapsed="false">
      <c r="A223" s="0" t="n">
        <v>10469</v>
      </c>
      <c r="B223" s="0" t="s">
        <v>96</v>
      </c>
      <c r="C223" s="0" t="s">
        <v>87</v>
      </c>
      <c r="D223" s="0" t="s">
        <v>30</v>
      </c>
      <c r="E223" s="46" t="n">
        <v>35499</v>
      </c>
      <c r="F223" s="46" t="n">
        <v>35527</v>
      </c>
      <c r="G223" s="46" t="n">
        <v>35503</v>
      </c>
      <c r="H223" s="0" t="n">
        <v>-24</v>
      </c>
      <c r="I223" s="30" t="s">
        <v>66</v>
      </c>
      <c r="J223" s="0" t="str">
        <f aca="false">"T"&amp;ROUNDUP(MONTH(E223)/3,0)&amp;" "&amp;RIGHT(YEAR(E223),2)</f>
        <v>T1 97</v>
      </c>
    </row>
    <row r="224" customFormat="false" ht="15" hidden="false" customHeight="false" outlineLevel="0" collapsed="false">
      <c r="A224" s="0" t="n">
        <v>10470</v>
      </c>
      <c r="B224" s="0" t="s">
        <v>130</v>
      </c>
      <c r="C224" s="0" t="s">
        <v>65</v>
      </c>
      <c r="D224" s="0" t="s">
        <v>31</v>
      </c>
      <c r="E224" s="46" t="n">
        <v>35500</v>
      </c>
      <c r="F224" s="46" t="n">
        <v>35528</v>
      </c>
      <c r="G224" s="46" t="n">
        <v>35503</v>
      </c>
      <c r="H224" s="0" t="n">
        <v>-25</v>
      </c>
      <c r="I224" s="30" t="s">
        <v>66</v>
      </c>
      <c r="J224" s="0" t="str">
        <f aca="false">"T"&amp;ROUNDUP(MONTH(E224)/3,0)&amp;" "&amp;RIGHT(YEAR(E224),2)</f>
        <v>T1 97</v>
      </c>
    </row>
    <row r="225" customFormat="false" ht="15" hidden="false" customHeight="false" outlineLevel="0" collapsed="false">
      <c r="A225" s="0" t="n">
        <v>10471</v>
      </c>
      <c r="B225" s="0" t="s">
        <v>110</v>
      </c>
      <c r="C225" s="0" t="s">
        <v>111</v>
      </c>
      <c r="D225" s="0" t="s">
        <v>29</v>
      </c>
      <c r="E225" s="46" t="n">
        <v>35500</v>
      </c>
      <c r="F225" s="46" t="n">
        <v>35528</v>
      </c>
      <c r="G225" s="46" t="n">
        <v>35507</v>
      </c>
      <c r="H225" s="0" t="n">
        <v>-21</v>
      </c>
      <c r="I225" s="30" t="s">
        <v>66</v>
      </c>
      <c r="J225" s="0" t="str">
        <f aca="false">"T"&amp;ROUNDUP(MONTH(E225)/3,0)&amp;" "&amp;RIGHT(YEAR(E225),2)</f>
        <v>T1 97</v>
      </c>
    </row>
    <row r="226" customFormat="false" ht="15" hidden="false" customHeight="false" outlineLevel="0" collapsed="false">
      <c r="A226" s="0" t="n">
        <v>10472</v>
      </c>
      <c r="B226" s="0" t="s">
        <v>140</v>
      </c>
      <c r="C226" s="0" t="s">
        <v>111</v>
      </c>
      <c r="D226" s="0" t="s">
        <v>30</v>
      </c>
      <c r="E226" s="46" t="n">
        <v>35501</v>
      </c>
      <c r="F226" s="46" t="n">
        <v>35529</v>
      </c>
      <c r="G226" s="46" t="n">
        <v>35508</v>
      </c>
      <c r="H226" s="0" t="n">
        <v>-21</v>
      </c>
      <c r="I226" s="30" t="s">
        <v>66</v>
      </c>
      <c r="J226" s="0" t="str">
        <f aca="false">"T"&amp;ROUNDUP(MONTH(E226)/3,0)&amp;" "&amp;RIGHT(YEAR(E226),2)</f>
        <v>T1 97</v>
      </c>
    </row>
    <row r="227" customFormat="false" ht="15" hidden="false" customHeight="false" outlineLevel="0" collapsed="false">
      <c r="A227" s="0" t="n">
        <v>10473</v>
      </c>
      <c r="B227" s="0" t="s">
        <v>123</v>
      </c>
      <c r="C227" s="0" t="s">
        <v>111</v>
      </c>
      <c r="D227" s="0" t="s">
        <v>29</v>
      </c>
      <c r="E227" s="46" t="n">
        <v>35502</v>
      </c>
      <c r="F227" s="46" t="n">
        <v>35516</v>
      </c>
      <c r="G227" s="46" t="n">
        <v>35510</v>
      </c>
      <c r="H227" s="0" t="n">
        <v>-6</v>
      </c>
      <c r="I227" s="30" t="s">
        <v>66</v>
      </c>
      <c r="J227" s="0" t="str">
        <f aca="false">"T"&amp;ROUNDUP(MONTH(E227)/3,0)&amp;" "&amp;RIGHT(YEAR(E227),2)</f>
        <v>T1 97</v>
      </c>
    </row>
    <row r="228" customFormat="false" ht="15" hidden="false" customHeight="false" outlineLevel="0" collapsed="false">
      <c r="A228" s="0" t="n">
        <v>10474</v>
      </c>
      <c r="B228" s="0" t="s">
        <v>124</v>
      </c>
      <c r="C228" s="0" t="s">
        <v>83</v>
      </c>
      <c r="D228" s="0" t="s">
        <v>31</v>
      </c>
      <c r="E228" s="46" t="n">
        <v>35502</v>
      </c>
      <c r="F228" s="46" t="n">
        <v>35530</v>
      </c>
      <c r="G228" s="46" t="n">
        <v>35510</v>
      </c>
      <c r="H228" s="0" t="n">
        <v>-20</v>
      </c>
      <c r="I228" s="30" t="s">
        <v>66</v>
      </c>
      <c r="J228" s="0" t="str">
        <f aca="false">"T"&amp;ROUNDUP(MONTH(E228)/3,0)&amp;" "&amp;RIGHT(YEAR(E228),2)</f>
        <v>T1 97</v>
      </c>
    </row>
    <row r="229" customFormat="false" ht="15" hidden="false" customHeight="false" outlineLevel="0" collapsed="false">
      <c r="A229" s="0" t="n">
        <v>10475</v>
      </c>
      <c r="B229" s="0" t="s">
        <v>72</v>
      </c>
      <c r="C229" s="0" t="s">
        <v>73</v>
      </c>
      <c r="D229" s="0" t="s">
        <v>30</v>
      </c>
      <c r="E229" s="46" t="n">
        <v>35503</v>
      </c>
      <c r="F229" s="46" t="n">
        <v>35531</v>
      </c>
      <c r="G229" s="46" t="n">
        <v>35524</v>
      </c>
      <c r="H229" s="0" t="n">
        <v>-7</v>
      </c>
      <c r="I229" s="30" t="s">
        <v>66</v>
      </c>
      <c r="J229" s="0" t="str">
        <f aca="false">"T"&amp;ROUNDUP(MONTH(E229)/3,0)&amp;" "&amp;RIGHT(YEAR(E229),2)</f>
        <v>T1 97</v>
      </c>
    </row>
    <row r="230" customFormat="false" ht="15" hidden="false" customHeight="false" outlineLevel="0" collapsed="false">
      <c r="A230" s="0" t="n">
        <v>10476</v>
      </c>
      <c r="B230" s="0" t="s">
        <v>78</v>
      </c>
      <c r="C230" s="0" t="s">
        <v>79</v>
      </c>
      <c r="D230" s="0" t="s">
        <v>29</v>
      </c>
      <c r="E230" s="46" t="n">
        <v>35506</v>
      </c>
      <c r="F230" s="46" t="n">
        <v>35534</v>
      </c>
      <c r="G230" s="46" t="n">
        <v>35513</v>
      </c>
      <c r="H230" s="0" t="n">
        <v>-21</v>
      </c>
      <c r="I230" s="30" t="s">
        <v>66</v>
      </c>
      <c r="J230" s="0" t="str">
        <f aca="false">"T"&amp;ROUNDUP(MONTH(E230)/3,0)&amp;" "&amp;RIGHT(YEAR(E230),2)</f>
        <v>T1 97</v>
      </c>
    </row>
    <row r="231" customFormat="false" ht="15" hidden="false" customHeight="false" outlineLevel="0" collapsed="false">
      <c r="A231" s="0" t="n">
        <v>10477</v>
      </c>
      <c r="B231" s="0" t="s">
        <v>133</v>
      </c>
      <c r="C231" s="0" t="s">
        <v>129</v>
      </c>
      <c r="D231" s="0" t="s">
        <v>31</v>
      </c>
      <c r="E231" s="46" t="n">
        <v>35506</v>
      </c>
      <c r="F231" s="46" t="n">
        <v>35534</v>
      </c>
      <c r="G231" s="46" t="n">
        <v>35514</v>
      </c>
      <c r="H231" s="0" t="n">
        <v>-20</v>
      </c>
      <c r="I231" s="30" t="s">
        <v>66</v>
      </c>
      <c r="J231" s="0" t="str">
        <f aca="false">"T"&amp;ROUNDUP(MONTH(E231)/3,0)&amp;" "&amp;RIGHT(YEAR(E231),2)</f>
        <v>T1 97</v>
      </c>
    </row>
    <row r="232" customFormat="false" ht="15" hidden="false" customHeight="false" outlineLevel="0" collapsed="false">
      <c r="A232" s="0" t="n">
        <v>10478</v>
      </c>
      <c r="B232" s="0" t="s">
        <v>71</v>
      </c>
      <c r="C232" s="0" t="s">
        <v>65</v>
      </c>
      <c r="D232" s="0" t="s">
        <v>29</v>
      </c>
      <c r="E232" s="46" t="n">
        <v>35507</v>
      </c>
      <c r="F232" s="46" t="n">
        <v>35521</v>
      </c>
      <c r="G232" s="46" t="n">
        <v>35515</v>
      </c>
      <c r="H232" s="0" t="n">
        <v>-6</v>
      </c>
      <c r="I232" s="30" t="s">
        <v>66</v>
      </c>
      <c r="J232" s="0" t="str">
        <f aca="false">"T"&amp;ROUNDUP(MONTH(E232)/3,0)&amp;" "&amp;RIGHT(YEAR(E232),2)</f>
        <v>T1 97</v>
      </c>
    </row>
    <row r="233" customFormat="false" ht="15" hidden="false" customHeight="false" outlineLevel="0" collapsed="false">
      <c r="A233" s="0" t="n">
        <v>10479</v>
      </c>
      <c r="B233" s="0" t="s">
        <v>86</v>
      </c>
      <c r="C233" s="0" t="s">
        <v>87</v>
      </c>
      <c r="D233" s="0" t="s">
        <v>29</v>
      </c>
      <c r="E233" s="46" t="n">
        <v>35508</v>
      </c>
      <c r="F233" s="46" t="n">
        <v>35536</v>
      </c>
      <c r="G233" s="46" t="n">
        <v>35510</v>
      </c>
      <c r="H233" s="0" t="n">
        <v>-26</v>
      </c>
      <c r="I233" s="30" t="s">
        <v>66</v>
      </c>
      <c r="J233" s="0" t="str">
        <f aca="false">"T"&amp;ROUNDUP(MONTH(E233)/3,0)&amp;" "&amp;RIGHT(YEAR(E233),2)</f>
        <v>T1 97</v>
      </c>
    </row>
    <row r="234" customFormat="false" ht="15" hidden="false" customHeight="false" outlineLevel="0" collapsed="false">
      <c r="A234" s="0" t="n">
        <v>10480</v>
      </c>
      <c r="B234" s="0" t="s">
        <v>154</v>
      </c>
      <c r="C234" s="0" t="s">
        <v>65</v>
      </c>
      <c r="D234" s="0" t="s">
        <v>31</v>
      </c>
      <c r="E234" s="46" t="n">
        <v>35509</v>
      </c>
      <c r="F234" s="46" t="n">
        <v>35537</v>
      </c>
      <c r="G234" s="46" t="n">
        <v>35513</v>
      </c>
      <c r="H234" s="0" t="n">
        <v>-24</v>
      </c>
      <c r="I234" s="30" t="s">
        <v>66</v>
      </c>
      <c r="J234" s="0" t="str">
        <f aca="false">"T"&amp;ROUNDUP(MONTH(E234)/3,0)&amp;" "&amp;RIGHT(YEAR(E234),2)</f>
        <v>T1 97</v>
      </c>
    </row>
    <row r="235" customFormat="false" ht="15" hidden="false" customHeight="false" outlineLevel="0" collapsed="false">
      <c r="A235" s="0" t="n">
        <v>10481</v>
      </c>
      <c r="B235" s="0" t="s">
        <v>108</v>
      </c>
      <c r="C235" s="0" t="s">
        <v>70</v>
      </c>
      <c r="D235" s="0" t="s">
        <v>31</v>
      </c>
      <c r="E235" s="46" t="n">
        <v>35509</v>
      </c>
      <c r="F235" s="46" t="n">
        <v>35537</v>
      </c>
      <c r="G235" s="46" t="n">
        <v>35514</v>
      </c>
      <c r="H235" s="0" t="n">
        <v>-23</v>
      </c>
      <c r="I235" s="30" t="s">
        <v>66</v>
      </c>
      <c r="J235" s="0" t="str">
        <f aca="false">"T"&amp;ROUNDUP(MONTH(E235)/3,0)&amp;" "&amp;RIGHT(YEAR(E235),2)</f>
        <v>T1 97</v>
      </c>
    </row>
    <row r="236" customFormat="false" ht="15" hidden="false" customHeight="false" outlineLevel="0" collapsed="false">
      <c r="A236" s="0" t="n">
        <v>10482</v>
      </c>
      <c r="B236" s="0" t="s">
        <v>160</v>
      </c>
      <c r="C236" s="0" t="s">
        <v>87</v>
      </c>
      <c r="D236" s="0" t="s">
        <v>29</v>
      </c>
      <c r="E236" s="46" t="n">
        <v>35510</v>
      </c>
      <c r="F236" s="46" t="n">
        <v>35538</v>
      </c>
      <c r="G236" s="46" t="n">
        <v>35530</v>
      </c>
      <c r="H236" s="0" t="n">
        <v>-8</v>
      </c>
      <c r="I236" s="30" t="s">
        <v>66</v>
      </c>
      <c r="J236" s="0" t="str">
        <f aca="false">"T"&amp;ROUNDUP(MONTH(E236)/3,0)&amp;" "&amp;RIGHT(YEAR(E236),2)</f>
        <v>T1 97</v>
      </c>
    </row>
    <row r="237" customFormat="false" ht="15" hidden="false" customHeight="false" outlineLevel="0" collapsed="false">
      <c r="A237" s="0" t="n">
        <v>10483</v>
      </c>
      <c r="B237" s="0" t="s">
        <v>96</v>
      </c>
      <c r="C237" s="0" t="s">
        <v>87</v>
      </c>
      <c r="D237" s="0" t="s">
        <v>31</v>
      </c>
      <c r="E237" s="46" t="n">
        <v>35513</v>
      </c>
      <c r="F237" s="46" t="n">
        <v>35541</v>
      </c>
      <c r="G237" s="46" t="n">
        <v>35545</v>
      </c>
      <c r="H237" s="0" t="n">
        <v>4</v>
      </c>
      <c r="I237" s="30" t="s">
        <v>90</v>
      </c>
      <c r="J237" s="0" t="str">
        <f aca="false">"T"&amp;ROUNDUP(MONTH(E237)/3,0)&amp;" "&amp;RIGHT(YEAR(E237),2)</f>
        <v>T1 97</v>
      </c>
    </row>
    <row r="238" customFormat="false" ht="15" hidden="false" customHeight="false" outlineLevel="0" collapsed="false">
      <c r="A238" s="0" t="n">
        <v>10484</v>
      </c>
      <c r="B238" s="0" t="s">
        <v>110</v>
      </c>
      <c r="C238" s="0" t="s">
        <v>111</v>
      </c>
      <c r="D238" s="0" t="s">
        <v>29</v>
      </c>
      <c r="E238" s="46" t="n">
        <v>35513</v>
      </c>
      <c r="F238" s="46" t="n">
        <v>35541</v>
      </c>
      <c r="G238" s="46" t="n">
        <v>35521</v>
      </c>
      <c r="H238" s="0" t="n">
        <v>-20</v>
      </c>
      <c r="I238" s="30" t="s">
        <v>66</v>
      </c>
      <c r="J238" s="0" t="str">
        <f aca="false">"T"&amp;ROUNDUP(MONTH(E238)/3,0)&amp;" "&amp;RIGHT(YEAR(E238),2)</f>
        <v>T1 97</v>
      </c>
    </row>
    <row r="239" customFormat="false" ht="15" hidden="false" customHeight="false" outlineLevel="0" collapsed="false">
      <c r="A239" s="0" t="n">
        <v>10485</v>
      </c>
      <c r="B239" s="0" t="s">
        <v>153</v>
      </c>
      <c r="C239" s="0" t="s">
        <v>79</v>
      </c>
      <c r="D239" s="0" t="s">
        <v>31</v>
      </c>
      <c r="E239" s="46" t="n">
        <v>35514</v>
      </c>
      <c r="F239" s="46" t="n">
        <v>35528</v>
      </c>
      <c r="G239" s="46" t="n">
        <v>35520</v>
      </c>
      <c r="H239" s="0" t="n">
        <v>-8</v>
      </c>
      <c r="I239" s="30" t="s">
        <v>66</v>
      </c>
      <c r="J239" s="0" t="str">
        <f aca="false">"T"&amp;ROUNDUP(MONTH(E239)/3,0)&amp;" "&amp;RIGHT(YEAR(E239),2)</f>
        <v>T1 97</v>
      </c>
    </row>
    <row r="240" customFormat="false" ht="15" hidden="false" customHeight="false" outlineLevel="0" collapsed="false">
      <c r="A240" s="0" t="n">
        <v>10486</v>
      </c>
      <c r="B240" s="0" t="s">
        <v>78</v>
      </c>
      <c r="C240" s="0" t="s">
        <v>79</v>
      </c>
      <c r="D240" s="0" t="s">
        <v>31</v>
      </c>
      <c r="E240" s="46" t="n">
        <v>35515</v>
      </c>
      <c r="F240" s="46" t="n">
        <v>35543</v>
      </c>
      <c r="G240" s="46" t="n">
        <v>35522</v>
      </c>
      <c r="H240" s="0" t="n">
        <v>-21</v>
      </c>
      <c r="I240" s="30" t="s">
        <v>66</v>
      </c>
      <c r="J240" s="0" t="str">
        <f aca="false">"T"&amp;ROUNDUP(MONTH(E240)/3,0)&amp;" "&amp;RIGHT(YEAR(E240),2)</f>
        <v>T1 97</v>
      </c>
    </row>
    <row r="241" customFormat="false" ht="15" hidden="false" customHeight="false" outlineLevel="0" collapsed="false">
      <c r="A241" s="0" t="n">
        <v>10487</v>
      </c>
      <c r="B241" s="0" t="s">
        <v>146</v>
      </c>
      <c r="C241" s="0" t="s">
        <v>70</v>
      </c>
      <c r="D241" s="0" t="s">
        <v>31</v>
      </c>
      <c r="E241" s="46" t="n">
        <v>35515</v>
      </c>
      <c r="F241" s="46" t="n">
        <v>35543</v>
      </c>
      <c r="G241" s="46" t="n">
        <v>35517</v>
      </c>
      <c r="H241" s="0" t="n">
        <v>-26</v>
      </c>
      <c r="I241" s="30" t="s">
        <v>66</v>
      </c>
      <c r="J241" s="0" t="str">
        <f aca="false">"T"&amp;ROUNDUP(MONTH(E241)/3,0)&amp;" "&amp;RIGHT(YEAR(E241),2)</f>
        <v>T1 97</v>
      </c>
    </row>
    <row r="242" customFormat="false" ht="15" hidden="false" customHeight="false" outlineLevel="0" collapsed="false">
      <c r="A242" s="0" t="n">
        <v>10488</v>
      </c>
      <c r="B242" s="0" t="s">
        <v>94</v>
      </c>
      <c r="C242" s="0" t="s">
        <v>68</v>
      </c>
      <c r="D242" s="0" t="s">
        <v>31</v>
      </c>
      <c r="E242" s="46" t="n">
        <v>35516</v>
      </c>
      <c r="F242" s="46" t="n">
        <v>35544</v>
      </c>
      <c r="G242" s="46" t="n">
        <v>35522</v>
      </c>
      <c r="H242" s="0" t="n">
        <v>-22</v>
      </c>
      <c r="I242" s="30" t="s">
        <v>66</v>
      </c>
      <c r="J242" s="0" t="str">
        <f aca="false">"T"&amp;ROUNDUP(MONTH(E242)/3,0)&amp;" "&amp;RIGHT(YEAR(E242),2)</f>
        <v>T1 97</v>
      </c>
    </row>
    <row r="243" customFormat="false" ht="15" hidden="false" customHeight="false" outlineLevel="0" collapsed="false">
      <c r="A243" s="0" t="n">
        <v>10489</v>
      </c>
      <c r="B243" s="0" t="s">
        <v>138</v>
      </c>
      <c r="C243" s="0" t="s">
        <v>81</v>
      </c>
      <c r="D243" s="0" t="s">
        <v>31</v>
      </c>
      <c r="E243" s="46" t="n">
        <v>35517</v>
      </c>
      <c r="F243" s="46" t="n">
        <v>35545</v>
      </c>
      <c r="G243" s="46" t="n">
        <v>35529</v>
      </c>
      <c r="H243" s="0" t="n">
        <v>-16</v>
      </c>
      <c r="I243" s="30" t="s">
        <v>66</v>
      </c>
      <c r="J243" s="0" t="str">
        <f aca="false">"T"&amp;ROUNDUP(MONTH(E243)/3,0)&amp;" "&amp;RIGHT(YEAR(E243),2)</f>
        <v>T1 97</v>
      </c>
    </row>
    <row r="244" customFormat="false" ht="15" hidden="false" customHeight="false" outlineLevel="0" collapsed="false">
      <c r="A244" s="0" t="n">
        <v>10490</v>
      </c>
      <c r="B244" s="0" t="s">
        <v>78</v>
      </c>
      <c r="C244" s="0" t="s">
        <v>79</v>
      </c>
      <c r="D244" s="0" t="s">
        <v>31</v>
      </c>
      <c r="E244" s="46" t="n">
        <v>35520</v>
      </c>
      <c r="F244" s="46" t="n">
        <v>35548</v>
      </c>
      <c r="G244" s="46" t="n">
        <v>35523</v>
      </c>
      <c r="H244" s="0" t="n">
        <v>-25</v>
      </c>
      <c r="I244" s="30" t="s">
        <v>66</v>
      </c>
      <c r="J244" s="0" t="str">
        <f aca="false">"T"&amp;ROUNDUP(MONTH(E244)/3,0)&amp;" "&amp;RIGHT(YEAR(E244),2)</f>
        <v>T1 97</v>
      </c>
    </row>
    <row r="245" customFormat="false" ht="15" hidden="false" customHeight="false" outlineLevel="0" collapsed="false">
      <c r="A245" s="0" t="n">
        <v>10491</v>
      </c>
      <c r="B245" s="0" t="s">
        <v>128</v>
      </c>
      <c r="C245" s="0" t="s">
        <v>129</v>
      </c>
      <c r="D245" s="0" t="s">
        <v>29</v>
      </c>
      <c r="E245" s="46" t="n">
        <v>35520</v>
      </c>
      <c r="F245" s="46" t="n">
        <v>35548</v>
      </c>
      <c r="G245" s="46" t="n">
        <v>35528</v>
      </c>
      <c r="H245" s="0" t="n">
        <v>-20</v>
      </c>
      <c r="I245" s="30" t="s">
        <v>66</v>
      </c>
      <c r="J245" s="0" t="str">
        <f aca="false">"T"&amp;ROUNDUP(MONTH(E245)/3,0)&amp;" "&amp;RIGHT(YEAR(E245),2)</f>
        <v>T1 97</v>
      </c>
    </row>
    <row r="246" customFormat="false" ht="15" hidden="false" customHeight="false" outlineLevel="0" collapsed="false">
      <c r="A246" s="0" t="n">
        <v>10492</v>
      </c>
      <c r="B246" s="0" t="s">
        <v>152</v>
      </c>
      <c r="C246" s="0" t="s">
        <v>132</v>
      </c>
      <c r="D246" s="0" t="s">
        <v>30</v>
      </c>
      <c r="E246" s="46" t="n">
        <v>35521</v>
      </c>
      <c r="F246" s="46" t="n">
        <v>35549</v>
      </c>
      <c r="G246" s="46" t="n">
        <v>35531</v>
      </c>
      <c r="H246" s="0" t="n">
        <v>-18</v>
      </c>
      <c r="I246" s="30" t="s">
        <v>66</v>
      </c>
      <c r="J246" s="0" t="str">
        <f aca="false">"T"&amp;ROUNDUP(MONTH(E246)/3,0)&amp;" "&amp;RIGHT(YEAR(E246),2)</f>
        <v>T2 97</v>
      </c>
    </row>
    <row r="247" customFormat="false" ht="15" hidden="false" customHeight="false" outlineLevel="0" collapsed="false">
      <c r="A247" s="0" t="n">
        <v>10493</v>
      </c>
      <c r="B247" s="0" t="s">
        <v>137</v>
      </c>
      <c r="C247" s="0" t="s">
        <v>65</v>
      </c>
      <c r="D247" s="0" t="s">
        <v>29</v>
      </c>
      <c r="E247" s="46" t="n">
        <v>35522</v>
      </c>
      <c r="F247" s="46" t="n">
        <v>35550</v>
      </c>
      <c r="G247" s="46" t="n">
        <v>35530</v>
      </c>
      <c r="H247" s="0" t="n">
        <v>-20</v>
      </c>
      <c r="I247" s="30" t="s">
        <v>66</v>
      </c>
      <c r="J247" s="0" t="str">
        <f aca="false">"T"&amp;ROUNDUP(MONTH(E247)/3,0)&amp;" "&amp;RIGHT(YEAR(E247),2)</f>
        <v>T2 97</v>
      </c>
    </row>
    <row r="248" customFormat="false" ht="15" hidden="false" customHeight="false" outlineLevel="0" collapsed="false">
      <c r="A248" s="0" t="n">
        <v>10494</v>
      </c>
      <c r="B248" s="0" t="s">
        <v>112</v>
      </c>
      <c r="C248" s="0" t="s">
        <v>70</v>
      </c>
      <c r="D248" s="0" t="s">
        <v>31</v>
      </c>
      <c r="E248" s="46" t="n">
        <v>35522</v>
      </c>
      <c r="F248" s="46" t="n">
        <v>35550</v>
      </c>
      <c r="G248" s="46" t="n">
        <v>35529</v>
      </c>
      <c r="H248" s="0" t="n">
        <v>-21</v>
      </c>
      <c r="I248" s="30" t="s">
        <v>66</v>
      </c>
      <c r="J248" s="0" t="str">
        <f aca="false">"T"&amp;ROUNDUP(MONTH(E248)/3,0)&amp;" "&amp;RIGHT(YEAR(E248),2)</f>
        <v>T2 97</v>
      </c>
    </row>
    <row r="249" customFormat="false" ht="15" hidden="false" customHeight="false" outlineLevel="0" collapsed="false">
      <c r="A249" s="0" t="n">
        <v>10495</v>
      </c>
      <c r="B249" s="0" t="s">
        <v>161</v>
      </c>
      <c r="C249" s="0" t="s">
        <v>132</v>
      </c>
      <c r="D249" s="0" t="s">
        <v>29</v>
      </c>
      <c r="E249" s="46" t="n">
        <v>35523</v>
      </c>
      <c r="F249" s="46" t="n">
        <v>35551</v>
      </c>
      <c r="G249" s="46" t="n">
        <v>35531</v>
      </c>
      <c r="H249" s="0" t="n">
        <v>-20</v>
      </c>
      <c r="I249" s="30" t="s">
        <v>66</v>
      </c>
      <c r="J249" s="0" t="str">
        <f aca="false">"T"&amp;ROUNDUP(MONTH(E249)/3,0)&amp;" "&amp;RIGHT(YEAR(E249),2)</f>
        <v>T2 97</v>
      </c>
    </row>
    <row r="250" customFormat="false" ht="15" hidden="false" customHeight="false" outlineLevel="0" collapsed="false">
      <c r="A250" s="0" t="n">
        <v>10496</v>
      </c>
      <c r="B250" s="0" t="s">
        <v>113</v>
      </c>
      <c r="C250" s="0" t="s">
        <v>70</v>
      </c>
      <c r="D250" s="0" t="s">
        <v>31</v>
      </c>
      <c r="E250" s="46" t="n">
        <v>35524</v>
      </c>
      <c r="F250" s="46" t="n">
        <v>35552</v>
      </c>
      <c r="G250" s="46" t="n">
        <v>35527</v>
      </c>
      <c r="H250" s="0" t="n">
        <v>-25</v>
      </c>
      <c r="I250" s="30" t="s">
        <v>66</v>
      </c>
      <c r="J250" s="0" t="str">
        <f aca="false">"T"&amp;ROUNDUP(MONTH(E250)/3,0)&amp;" "&amp;RIGHT(YEAR(E250),2)</f>
        <v>T2 97</v>
      </c>
    </row>
    <row r="251" customFormat="false" ht="15" hidden="false" customHeight="false" outlineLevel="0" collapsed="false">
      <c r="A251" s="0" t="n">
        <v>10497</v>
      </c>
      <c r="B251" s="0" t="s">
        <v>104</v>
      </c>
      <c r="C251" s="0" t="s">
        <v>68</v>
      </c>
      <c r="D251" s="0" t="s">
        <v>30</v>
      </c>
      <c r="E251" s="46" t="n">
        <v>35524</v>
      </c>
      <c r="F251" s="46" t="n">
        <v>35552</v>
      </c>
      <c r="G251" s="46" t="n">
        <v>35527</v>
      </c>
      <c r="H251" s="0" t="n">
        <v>-25</v>
      </c>
      <c r="I251" s="30" t="s">
        <v>66</v>
      </c>
      <c r="J251" s="0" t="str">
        <f aca="false">"T"&amp;ROUNDUP(MONTH(E251)/3,0)&amp;" "&amp;RIGHT(YEAR(E251),2)</f>
        <v>T2 97</v>
      </c>
    </row>
    <row r="252" customFormat="false" ht="15" hidden="false" customHeight="false" outlineLevel="0" collapsed="false">
      <c r="A252" s="0" t="n">
        <v>10498</v>
      </c>
      <c r="B252" s="0" t="s">
        <v>78</v>
      </c>
      <c r="C252" s="0" t="s">
        <v>79</v>
      </c>
      <c r="D252" s="0" t="s">
        <v>31</v>
      </c>
      <c r="E252" s="46" t="n">
        <v>35527</v>
      </c>
      <c r="F252" s="46" t="n">
        <v>35555</v>
      </c>
      <c r="G252" s="46" t="n">
        <v>35531</v>
      </c>
      <c r="H252" s="0" t="n">
        <v>-24</v>
      </c>
      <c r="I252" s="30" t="s">
        <v>66</v>
      </c>
      <c r="J252" s="0" t="str">
        <f aca="false">"T"&amp;ROUNDUP(MONTH(E252)/3,0)&amp;" "&amp;RIGHT(YEAR(E252),2)</f>
        <v>T2 97</v>
      </c>
    </row>
    <row r="253" customFormat="false" ht="15" hidden="false" customHeight="false" outlineLevel="0" collapsed="false">
      <c r="A253" s="0" t="n">
        <v>10499</v>
      </c>
      <c r="B253" s="0" t="s">
        <v>107</v>
      </c>
      <c r="C253" s="0" t="s">
        <v>79</v>
      </c>
      <c r="D253" s="0" t="s">
        <v>31</v>
      </c>
      <c r="E253" s="46" t="n">
        <v>35528</v>
      </c>
      <c r="F253" s="46" t="n">
        <v>35556</v>
      </c>
      <c r="G253" s="46" t="n">
        <v>35536</v>
      </c>
      <c r="H253" s="0" t="n">
        <v>-20</v>
      </c>
      <c r="I253" s="30" t="s">
        <v>66</v>
      </c>
      <c r="J253" s="0" t="str">
        <f aca="false">"T"&amp;ROUNDUP(MONTH(E253)/3,0)&amp;" "&amp;RIGHT(YEAR(E253),2)</f>
        <v>T2 97</v>
      </c>
    </row>
    <row r="254" customFormat="false" ht="15" hidden="false" customHeight="false" outlineLevel="0" collapsed="false">
      <c r="A254" s="0" t="n">
        <v>10500</v>
      </c>
      <c r="B254" s="0" t="s">
        <v>137</v>
      </c>
      <c r="C254" s="0" t="s">
        <v>65</v>
      </c>
      <c r="D254" s="0" t="s">
        <v>30</v>
      </c>
      <c r="E254" s="46" t="n">
        <v>35529</v>
      </c>
      <c r="F254" s="46" t="n">
        <v>35557</v>
      </c>
      <c r="G254" s="46" t="n">
        <v>35537</v>
      </c>
      <c r="H254" s="0" t="n">
        <v>-20</v>
      </c>
      <c r="I254" s="30" t="s">
        <v>66</v>
      </c>
      <c r="J254" s="0" t="str">
        <f aca="false">"T"&amp;ROUNDUP(MONTH(E254)/3,0)&amp;" "&amp;RIGHT(YEAR(E254),2)</f>
        <v>T2 97</v>
      </c>
    </row>
    <row r="255" customFormat="false" ht="15" hidden="false" customHeight="false" outlineLevel="0" collapsed="false">
      <c r="A255" s="0" t="n">
        <v>10501</v>
      </c>
      <c r="B255" s="0" t="s">
        <v>162</v>
      </c>
      <c r="C255" s="0" t="s">
        <v>68</v>
      </c>
      <c r="D255" s="0" t="s">
        <v>29</v>
      </c>
      <c r="E255" s="46" t="n">
        <v>35529</v>
      </c>
      <c r="F255" s="46" t="n">
        <v>35557</v>
      </c>
      <c r="G255" s="46" t="n">
        <v>35536</v>
      </c>
      <c r="H255" s="0" t="n">
        <v>-21</v>
      </c>
      <c r="I255" s="30" t="s">
        <v>66</v>
      </c>
      <c r="J255" s="0" t="str">
        <f aca="false">"T"&amp;ROUNDUP(MONTH(E255)/3,0)&amp;" "&amp;RIGHT(YEAR(E255),2)</f>
        <v>T2 97</v>
      </c>
    </row>
    <row r="256" customFormat="false" ht="15" hidden="false" customHeight="false" outlineLevel="0" collapsed="false">
      <c r="A256" s="0" t="n">
        <v>10502</v>
      </c>
      <c r="B256" s="0" t="s">
        <v>124</v>
      </c>
      <c r="C256" s="0" t="s">
        <v>83</v>
      </c>
      <c r="D256" s="0" t="s">
        <v>30</v>
      </c>
      <c r="E256" s="46" t="n">
        <v>35530</v>
      </c>
      <c r="F256" s="46" t="n">
        <v>35558</v>
      </c>
      <c r="G256" s="46" t="n">
        <v>35549</v>
      </c>
      <c r="H256" s="0" t="n">
        <v>-9</v>
      </c>
      <c r="I256" s="30" t="s">
        <v>66</v>
      </c>
      <c r="J256" s="0" t="str">
        <f aca="false">"T"&amp;ROUNDUP(MONTH(E256)/3,0)&amp;" "&amp;RIGHT(YEAR(E256),2)</f>
        <v>T2 97</v>
      </c>
    </row>
    <row r="257" customFormat="false" ht="15" hidden="false" customHeight="false" outlineLevel="0" collapsed="false">
      <c r="A257" s="0" t="n">
        <v>10503</v>
      </c>
      <c r="B257" s="0" t="s">
        <v>114</v>
      </c>
      <c r="C257" s="0" t="s">
        <v>115</v>
      </c>
      <c r="D257" s="0" t="s">
        <v>31</v>
      </c>
      <c r="E257" s="46" t="n">
        <v>35531</v>
      </c>
      <c r="F257" s="46" t="n">
        <v>35559</v>
      </c>
      <c r="G257" s="46" t="n">
        <v>35536</v>
      </c>
      <c r="H257" s="0" t="n">
        <v>-23</v>
      </c>
      <c r="I257" s="30" t="s">
        <v>66</v>
      </c>
      <c r="J257" s="0" t="str">
        <f aca="false">"T"&amp;ROUNDUP(MONTH(E257)/3,0)&amp;" "&amp;RIGHT(YEAR(E257),2)</f>
        <v>T2 97</v>
      </c>
    </row>
    <row r="258" customFormat="false" ht="15" hidden="false" customHeight="false" outlineLevel="0" collapsed="false">
      <c r="A258" s="0" t="n">
        <v>10504</v>
      </c>
      <c r="B258" s="0" t="s">
        <v>96</v>
      </c>
      <c r="C258" s="0" t="s">
        <v>87</v>
      </c>
      <c r="D258" s="0" t="s">
        <v>29</v>
      </c>
      <c r="E258" s="46" t="n">
        <v>35531</v>
      </c>
      <c r="F258" s="46" t="n">
        <v>35559</v>
      </c>
      <c r="G258" s="46" t="n">
        <v>35538</v>
      </c>
      <c r="H258" s="0" t="n">
        <v>-21</v>
      </c>
      <c r="I258" s="30" t="s">
        <v>66</v>
      </c>
      <c r="J258" s="0" t="str">
        <f aca="false">"T"&amp;ROUNDUP(MONTH(E258)/3,0)&amp;" "&amp;RIGHT(YEAR(E258),2)</f>
        <v>T2 97</v>
      </c>
    </row>
    <row r="259" customFormat="false" ht="15" hidden="false" customHeight="false" outlineLevel="0" collapsed="false">
      <c r="A259" s="0" t="n">
        <v>10505</v>
      </c>
      <c r="B259" s="0" t="s">
        <v>131</v>
      </c>
      <c r="C259" s="0" t="s">
        <v>132</v>
      </c>
      <c r="D259" s="0" t="s">
        <v>29</v>
      </c>
      <c r="E259" s="46" t="n">
        <v>35534</v>
      </c>
      <c r="F259" s="46" t="n">
        <v>35562</v>
      </c>
      <c r="G259" s="46" t="n">
        <v>35541</v>
      </c>
      <c r="H259" s="0" t="n">
        <v>-21</v>
      </c>
      <c r="I259" s="30" t="s">
        <v>66</v>
      </c>
      <c r="J259" s="0" t="str">
        <f aca="false">"T"&amp;ROUNDUP(MONTH(E259)/3,0)&amp;" "&amp;RIGHT(YEAR(E259),2)</f>
        <v>T2 97</v>
      </c>
    </row>
    <row r="260" customFormat="false" ht="15" hidden="false" customHeight="false" outlineLevel="0" collapsed="false">
      <c r="A260" s="0" t="n">
        <v>10506</v>
      </c>
      <c r="B260" s="0" t="s">
        <v>125</v>
      </c>
      <c r="C260" s="0" t="s">
        <v>68</v>
      </c>
      <c r="D260" s="0" t="s">
        <v>31</v>
      </c>
      <c r="E260" s="46" t="n">
        <v>35535</v>
      </c>
      <c r="F260" s="46" t="n">
        <v>35563</v>
      </c>
      <c r="G260" s="46" t="n">
        <v>35552</v>
      </c>
      <c r="H260" s="0" t="n">
        <v>-11</v>
      </c>
      <c r="I260" s="30" t="s">
        <v>66</v>
      </c>
      <c r="J260" s="0" t="str">
        <f aca="false">"T"&amp;ROUNDUP(MONTH(E260)/3,0)&amp;" "&amp;RIGHT(YEAR(E260),2)</f>
        <v>T2 97</v>
      </c>
    </row>
    <row r="261" customFormat="false" ht="15" hidden="false" customHeight="false" outlineLevel="0" collapsed="false">
      <c r="A261" s="0" t="n">
        <v>10507</v>
      </c>
      <c r="B261" s="0" t="s">
        <v>143</v>
      </c>
      <c r="C261" s="0" t="s">
        <v>83</v>
      </c>
      <c r="D261" s="0" t="s">
        <v>30</v>
      </c>
      <c r="E261" s="46" t="n">
        <v>35535</v>
      </c>
      <c r="F261" s="46" t="n">
        <v>35563</v>
      </c>
      <c r="G261" s="46" t="n">
        <v>35542</v>
      </c>
      <c r="H261" s="0" t="n">
        <v>-21</v>
      </c>
      <c r="I261" s="30" t="s">
        <v>66</v>
      </c>
      <c r="J261" s="0" t="str">
        <f aca="false">"T"&amp;ROUNDUP(MONTH(E261)/3,0)&amp;" "&amp;RIGHT(YEAR(E261),2)</f>
        <v>T2 97</v>
      </c>
    </row>
    <row r="262" customFormat="false" ht="15" hidden="false" customHeight="false" outlineLevel="0" collapsed="false">
      <c r="A262" s="0" t="n">
        <v>10508</v>
      </c>
      <c r="B262" s="0" t="s">
        <v>84</v>
      </c>
      <c r="C262" s="0" t="s">
        <v>68</v>
      </c>
      <c r="D262" s="0" t="s">
        <v>31</v>
      </c>
      <c r="E262" s="46" t="n">
        <v>35536</v>
      </c>
      <c r="F262" s="46" t="n">
        <v>35564</v>
      </c>
      <c r="G262" s="46" t="n">
        <v>35563</v>
      </c>
      <c r="H262" s="0" t="n">
        <v>-1</v>
      </c>
      <c r="I262" s="30" t="s">
        <v>66</v>
      </c>
      <c r="J262" s="0" t="str">
        <f aca="false">"T"&amp;ROUNDUP(MONTH(E262)/3,0)&amp;" "&amp;RIGHT(YEAR(E262),2)</f>
        <v>T2 97</v>
      </c>
    </row>
    <row r="263" customFormat="false" ht="15" hidden="false" customHeight="false" outlineLevel="0" collapsed="false">
      <c r="A263" s="0" t="n">
        <v>10509</v>
      </c>
      <c r="B263" s="0" t="s">
        <v>162</v>
      </c>
      <c r="C263" s="0" t="s">
        <v>68</v>
      </c>
      <c r="D263" s="0" t="s">
        <v>30</v>
      </c>
      <c r="E263" s="46" t="n">
        <v>35537</v>
      </c>
      <c r="F263" s="46" t="n">
        <v>35565</v>
      </c>
      <c r="G263" s="46" t="n">
        <v>35549</v>
      </c>
      <c r="H263" s="0" t="n">
        <v>-16</v>
      </c>
      <c r="I263" s="30" t="s">
        <v>66</v>
      </c>
      <c r="J263" s="0" t="str">
        <f aca="false">"T"&amp;ROUNDUP(MONTH(E263)/3,0)&amp;" "&amp;RIGHT(YEAR(E263),2)</f>
        <v>T2 97</v>
      </c>
    </row>
    <row r="264" customFormat="false" ht="15" hidden="false" customHeight="false" outlineLevel="0" collapsed="false">
      <c r="A264" s="0" t="n">
        <v>10510</v>
      </c>
      <c r="B264" s="0" t="s">
        <v>126</v>
      </c>
      <c r="C264" s="0" t="s">
        <v>87</v>
      </c>
      <c r="D264" s="0" t="s">
        <v>29</v>
      </c>
      <c r="E264" s="46" t="n">
        <v>35538</v>
      </c>
      <c r="F264" s="46" t="n">
        <v>35566</v>
      </c>
      <c r="G264" s="46" t="n">
        <v>35548</v>
      </c>
      <c r="H264" s="0" t="n">
        <v>-18</v>
      </c>
      <c r="I264" s="30" t="s">
        <v>66</v>
      </c>
      <c r="J264" s="0" t="str">
        <f aca="false">"T"&amp;ROUNDUP(MONTH(E264)/3,0)&amp;" "&amp;RIGHT(YEAR(E264),2)</f>
        <v>T2 97</v>
      </c>
    </row>
    <row r="265" customFormat="false" ht="15" hidden="false" customHeight="false" outlineLevel="0" collapsed="false">
      <c r="A265" s="0" t="n">
        <v>10511</v>
      </c>
      <c r="B265" s="0" t="s">
        <v>130</v>
      </c>
      <c r="C265" s="0" t="s">
        <v>65</v>
      </c>
      <c r="D265" s="0" t="s">
        <v>29</v>
      </c>
      <c r="E265" s="46" t="n">
        <v>35538</v>
      </c>
      <c r="F265" s="46" t="n">
        <v>35566</v>
      </c>
      <c r="G265" s="46" t="n">
        <v>35541</v>
      </c>
      <c r="H265" s="0" t="n">
        <v>-25</v>
      </c>
      <c r="I265" s="30" t="s">
        <v>66</v>
      </c>
      <c r="J265" s="0" t="str">
        <f aca="false">"T"&amp;ROUNDUP(MONTH(E265)/3,0)&amp;" "&amp;RIGHT(YEAR(E265),2)</f>
        <v>T2 97</v>
      </c>
    </row>
    <row r="266" customFormat="false" ht="15" hidden="false" customHeight="false" outlineLevel="0" collapsed="false">
      <c r="A266" s="0" t="n">
        <v>10512</v>
      </c>
      <c r="B266" s="0" t="s">
        <v>136</v>
      </c>
      <c r="C266" s="0" t="s">
        <v>70</v>
      </c>
      <c r="D266" s="0" t="s">
        <v>31</v>
      </c>
      <c r="E266" s="46" t="n">
        <v>35541</v>
      </c>
      <c r="F266" s="46" t="n">
        <v>35569</v>
      </c>
      <c r="G266" s="46" t="n">
        <v>35544</v>
      </c>
      <c r="H266" s="0" t="n">
        <v>-25</v>
      </c>
      <c r="I266" s="30" t="s">
        <v>66</v>
      </c>
      <c r="J266" s="0" t="str">
        <f aca="false">"T"&amp;ROUNDUP(MONTH(E266)/3,0)&amp;" "&amp;RIGHT(YEAR(E266),2)</f>
        <v>T2 97</v>
      </c>
    </row>
    <row r="267" customFormat="false" ht="15" hidden="false" customHeight="false" outlineLevel="0" collapsed="false">
      <c r="A267" s="0" t="n">
        <v>10513</v>
      </c>
      <c r="B267" s="0" t="s">
        <v>116</v>
      </c>
      <c r="C267" s="0" t="s">
        <v>68</v>
      </c>
      <c r="D267" s="0" t="s">
        <v>30</v>
      </c>
      <c r="E267" s="46" t="n">
        <v>35542</v>
      </c>
      <c r="F267" s="46" t="n">
        <v>35584</v>
      </c>
      <c r="G267" s="46" t="n">
        <v>35548</v>
      </c>
      <c r="H267" s="0" t="n">
        <v>-36</v>
      </c>
      <c r="I267" s="30" t="s">
        <v>66</v>
      </c>
      <c r="J267" s="0" t="str">
        <f aca="false">"T"&amp;ROUNDUP(MONTH(E267)/3,0)&amp;" "&amp;RIGHT(YEAR(E267),2)</f>
        <v>T2 97</v>
      </c>
    </row>
    <row r="268" customFormat="false" ht="15" hidden="false" customHeight="false" outlineLevel="0" collapsed="false">
      <c r="A268" s="0" t="n">
        <v>10514</v>
      </c>
      <c r="B268" s="0" t="s">
        <v>80</v>
      </c>
      <c r="C268" s="0" t="s">
        <v>81</v>
      </c>
      <c r="D268" s="0" t="s">
        <v>31</v>
      </c>
      <c r="E268" s="46" t="n">
        <v>35542</v>
      </c>
      <c r="F268" s="46" t="n">
        <v>35570</v>
      </c>
      <c r="G268" s="46" t="n">
        <v>35566</v>
      </c>
      <c r="H268" s="0" t="n">
        <v>-4</v>
      </c>
      <c r="I268" s="30" t="s">
        <v>66</v>
      </c>
      <c r="J268" s="0" t="str">
        <f aca="false">"T"&amp;ROUNDUP(MONTH(E268)/3,0)&amp;" "&amp;RIGHT(YEAR(E268),2)</f>
        <v>T2 97</v>
      </c>
    </row>
    <row r="269" customFormat="false" ht="15" hidden="false" customHeight="false" outlineLevel="0" collapsed="false">
      <c r="A269" s="0" t="n">
        <v>10515</v>
      </c>
      <c r="B269" s="0" t="s">
        <v>98</v>
      </c>
      <c r="C269" s="0" t="s">
        <v>68</v>
      </c>
      <c r="D269" s="0" t="s">
        <v>30</v>
      </c>
      <c r="E269" s="46" t="n">
        <v>35543</v>
      </c>
      <c r="F269" s="46" t="n">
        <v>35557</v>
      </c>
      <c r="G269" s="46" t="n">
        <v>35573</v>
      </c>
      <c r="H269" s="0" t="n">
        <v>16</v>
      </c>
      <c r="I269" s="30" t="s">
        <v>90</v>
      </c>
      <c r="J269" s="0" t="str">
        <f aca="false">"T"&amp;ROUNDUP(MONTH(E269)/3,0)&amp;" "&amp;RIGHT(YEAR(E269),2)</f>
        <v>T2 97</v>
      </c>
    </row>
    <row r="270" customFormat="false" ht="15" hidden="false" customHeight="false" outlineLevel="0" collapsed="false">
      <c r="A270" s="0" t="n">
        <v>10516</v>
      </c>
      <c r="B270" s="0" t="s">
        <v>114</v>
      </c>
      <c r="C270" s="0" t="s">
        <v>115</v>
      </c>
      <c r="D270" s="0" t="s">
        <v>29</v>
      </c>
      <c r="E270" s="46" t="n">
        <v>35544</v>
      </c>
      <c r="F270" s="46" t="n">
        <v>35572</v>
      </c>
      <c r="G270" s="46" t="n">
        <v>35551</v>
      </c>
      <c r="H270" s="0" t="n">
        <v>-21</v>
      </c>
      <c r="I270" s="30" t="s">
        <v>66</v>
      </c>
      <c r="J270" s="0" t="str">
        <f aca="false">"T"&amp;ROUNDUP(MONTH(E270)/3,0)&amp;" "&amp;RIGHT(YEAR(E270),2)</f>
        <v>T2 97</v>
      </c>
    </row>
    <row r="271" customFormat="false" ht="15" hidden="false" customHeight="false" outlineLevel="0" collapsed="false">
      <c r="A271" s="0" t="n">
        <v>10517</v>
      </c>
      <c r="B271" s="0" t="s">
        <v>163</v>
      </c>
      <c r="C271" s="0" t="s">
        <v>111</v>
      </c>
      <c r="D271" s="0" t="s">
        <v>29</v>
      </c>
      <c r="E271" s="46" t="n">
        <v>35544</v>
      </c>
      <c r="F271" s="46" t="n">
        <v>35572</v>
      </c>
      <c r="G271" s="46" t="n">
        <v>35549</v>
      </c>
      <c r="H271" s="0" t="n">
        <v>-23</v>
      </c>
      <c r="I271" s="30" t="s">
        <v>66</v>
      </c>
      <c r="J271" s="0" t="str">
        <f aca="false">"T"&amp;ROUNDUP(MONTH(E271)/3,0)&amp;" "&amp;RIGHT(YEAR(E271),2)</f>
        <v>T2 97</v>
      </c>
    </row>
    <row r="272" customFormat="false" ht="15" hidden="false" customHeight="false" outlineLevel="0" collapsed="false">
      <c r="A272" s="0" t="n">
        <v>10518</v>
      </c>
      <c r="B272" s="0" t="s">
        <v>101</v>
      </c>
      <c r="C272" s="0" t="s">
        <v>83</v>
      </c>
      <c r="D272" s="0" t="s">
        <v>31</v>
      </c>
      <c r="E272" s="46" t="n">
        <v>35545</v>
      </c>
      <c r="F272" s="46" t="n">
        <v>35559</v>
      </c>
      <c r="G272" s="46" t="n">
        <v>35555</v>
      </c>
      <c r="H272" s="0" t="n">
        <v>-4</v>
      </c>
      <c r="I272" s="30" t="s">
        <v>66</v>
      </c>
      <c r="J272" s="0" t="str">
        <f aca="false">"T"&amp;ROUNDUP(MONTH(E272)/3,0)&amp;" "&amp;RIGHT(YEAR(E272),2)</f>
        <v>T2 97</v>
      </c>
    </row>
    <row r="273" customFormat="false" ht="15" hidden="false" customHeight="false" outlineLevel="0" collapsed="false">
      <c r="A273" s="0" t="n">
        <v>10519</v>
      </c>
      <c r="B273" s="0" t="s">
        <v>74</v>
      </c>
      <c r="C273" s="0" t="s">
        <v>75</v>
      </c>
      <c r="D273" s="0" t="s">
        <v>29</v>
      </c>
      <c r="E273" s="46" t="n">
        <v>35548</v>
      </c>
      <c r="F273" s="46" t="n">
        <v>35576</v>
      </c>
      <c r="G273" s="46" t="n">
        <v>35551</v>
      </c>
      <c r="H273" s="0" t="n">
        <v>-25</v>
      </c>
      <c r="I273" s="30" t="s">
        <v>66</v>
      </c>
      <c r="J273" s="0" t="str">
        <f aca="false">"T"&amp;ROUNDUP(MONTH(E273)/3,0)&amp;" "&amp;RIGHT(YEAR(E273),2)</f>
        <v>T2 97</v>
      </c>
    </row>
    <row r="274" customFormat="false" ht="15" hidden="false" customHeight="false" outlineLevel="0" collapsed="false">
      <c r="A274" s="0" t="n">
        <v>10520</v>
      </c>
      <c r="B274" s="0" t="s">
        <v>150</v>
      </c>
      <c r="C274" s="0" t="s">
        <v>151</v>
      </c>
      <c r="D274" s="0" t="s">
        <v>30</v>
      </c>
      <c r="E274" s="46" t="n">
        <v>35549</v>
      </c>
      <c r="F274" s="46" t="n">
        <v>35577</v>
      </c>
      <c r="G274" s="46" t="n">
        <v>35551</v>
      </c>
      <c r="H274" s="0" t="n">
        <v>-26</v>
      </c>
      <c r="I274" s="30" t="s">
        <v>66</v>
      </c>
      <c r="J274" s="0" t="str">
        <f aca="false">"T"&amp;ROUNDUP(MONTH(E274)/3,0)&amp;" "&amp;RIGHT(YEAR(E274),2)</f>
        <v>T2 97</v>
      </c>
    </row>
    <row r="275" customFormat="false" ht="15" hidden="false" customHeight="false" outlineLevel="0" collapsed="false">
      <c r="A275" s="0" t="n">
        <v>10521</v>
      </c>
      <c r="B275" s="0" t="s">
        <v>164</v>
      </c>
      <c r="C275" s="0" t="s">
        <v>49</v>
      </c>
      <c r="D275" s="0" t="s">
        <v>31</v>
      </c>
      <c r="E275" s="46" t="n">
        <v>35549</v>
      </c>
      <c r="F275" s="46" t="n">
        <v>35577</v>
      </c>
      <c r="G275" s="46" t="n">
        <v>35552</v>
      </c>
      <c r="H275" s="0" t="n">
        <v>-25</v>
      </c>
      <c r="I275" s="30" t="s">
        <v>66</v>
      </c>
      <c r="J275" s="0" t="str">
        <f aca="false">"T"&amp;ROUNDUP(MONTH(E275)/3,0)&amp;" "&amp;RIGHT(YEAR(E275),2)</f>
        <v>T2 97</v>
      </c>
    </row>
    <row r="276" customFormat="false" ht="15" hidden="false" customHeight="false" outlineLevel="0" collapsed="false">
      <c r="A276" s="0" t="n">
        <v>10522</v>
      </c>
      <c r="B276" s="0" t="s">
        <v>104</v>
      </c>
      <c r="C276" s="0" t="s">
        <v>68</v>
      </c>
      <c r="D276" s="0" t="s">
        <v>30</v>
      </c>
      <c r="E276" s="46" t="n">
        <v>35550</v>
      </c>
      <c r="F276" s="46" t="n">
        <v>35578</v>
      </c>
      <c r="G276" s="46" t="n">
        <v>35556</v>
      </c>
      <c r="H276" s="0" t="n">
        <v>-22</v>
      </c>
      <c r="I276" s="30" t="s">
        <v>66</v>
      </c>
      <c r="J276" s="0" t="str">
        <f aca="false">"T"&amp;ROUNDUP(MONTH(E276)/3,0)&amp;" "&amp;RIGHT(YEAR(E276),2)</f>
        <v>T2 97</v>
      </c>
    </row>
    <row r="277" customFormat="false" ht="15" hidden="false" customHeight="false" outlineLevel="0" collapsed="false">
      <c r="A277" s="0" t="n">
        <v>10523</v>
      </c>
      <c r="B277" s="0" t="s">
        <v>140</v>
      </c>
      <c r="C277" s="0" t="s">
        <v>111</v>
      </c>
      <c r="D277" s="0" t="s">
        <v>31</v>
      </c>
      <c r="E277" s="46" t="n">
        <v>35551</v>
      </c>
      <c r="F277" s="46" t="n">
        <v>35579</v>
      </c>
      <c r="G277" s="46" t="n">
        <v>35580</v>
      </c>
      <c r="H277" s="0" t="n">
        <v>1</v>
      </c>
      <c r="I277" s="30" t="s">
        <v>90</v>
      </c>
      <c r="J277" s="0" t="str">
        <f aca="false">"T"&amp;ROUNDUP(MONTH(E277)/3,0)&amp;" "&amp;RIGHT(YEAR(E277),2)</f>
        <v>T2 97</v>
      </c>
    </row>
    <row r="278" customFormat="false" ht="15" hidden="false" customHeight="false" outlineLevel="0" collapsed="false">
      <c r="A278" s="0" t="n">
        <v>10524</v>
      </c>
      <c r="B278" s="0" t="s">
        <v>103</v>
      </c>
      <c r="C278" s="0" t="s">
        <v>89</v>
      </c>
      <c r="D278" s="0" t="s">
        <v>31</v>
      </c>
      <c r="E278" s="46" t="n">
        <v>35551</v>
      </c>
      <c r="F278" s="46" t="n">
        <v>35579</v>
      </c>
      <c r="G278" s="46" t="n">
        <v>35557</v>
      </c>
      <c r="H278" s="0" t="n">
        <v>-22</v>
      </c>
      <c r="I278" s="30" t="s">
        <v>66</v>
      </c>
      <c r="J278" s="0" t="str">
        <f aca="false">"T"&amp;ROUNDUP(MONTH(E278)/3,0)&amp;" "&amp;RIGHT(YEAR(E278),2)</f>
        <v>T2 97</v>
      </c>
    </row>
    <row r="279" customFormat="false" ht="15" hidden="false" customHeight="false" outlineLevel="0" collapsed="false">
      <c r="A279" s="0" t="n">
        <v>10525</v>
      </c>
      <c r="B279" s="0" t="s">
        <v>130</v>
      </c>
      <c r="C279" s="0" t="s">
        <v>65</v>
      </c>
      <c r="D279" s="0" t="s">
        <v>31</v>
      </c>
      <c r="E279" s="46" t="n">
        <v>35552</v>
      </c>
      <c r="F279" s="46" t="n">
        <v>35580</v>
      </c>
      <c r="G279" s="46" t="n">
        <v>35573</v>
      </c>
      <c r="H279" s="0" t="n">
        <v>-7</v>
      </c>
      <c r="I279" s="30" t="s">
        <v>66</v>
      </c>
      <c r="J279" s="0" t="str">
        <f aca="false">"T"&amp;ROUNDUP(MONTH(E279)/3,0)&amp;" "&amp;RIGHT(YEAR(E279),2)</f>
        <v>T2 97</v>
      </c>
    </row>
    <row r="280" customFormat="false" ht="15" hidden="false" customHeight="false" outlineLevel="0" collapsed="false">
      <c r="A280" s="0" t="n">
        <v>10526</v>
      </c>
      <c r="B280" s="0" t="s">
        <v>92</v>
      </c>
      <c r="C280" s="0" t="s">
        <v>93</v>
      </c>
      <c r="D280" s="0" t="s">
        <v>31</v>
      </c>
      <c r="E280" s="46" t="n">
        <v>35555</v>
      </c>
      <c r="F280" s="46" t="n">
        <v>35583</v>
      </c>
      <c r="G280" s="46" t="n">
        <v>35565</v>
      </c>
      <c r="H280" s="0" t="n">
        <v>-18</v>
      </c>
      <c r="I280" s="30" t="s">
        <v>66</v>
      </c>
      <c r="J280" s="0" t="str">
        <f aca="false">"T"&amp;ROUNDUP(MONTH(E280)/3,0)&amp;" "&amp;RIGHT(YEAR(E280),2)</f>
        <v>T2 97</v>
      </c>
    </row>
    <row r="281" customFormat="false" ht="15" hidden="false" customHeight="false" outlineLevel="0" collapsed="false">
      <c r="A281" s="0" t="n">
        <v>10527</v>
      </c>
      <c r="B281" s="0" t="s">
        <v>98</v>
      </c>
      <c r="C281" s="0" t="s">
        <v>68</v>
      </c>
      <c r="D281" s="0" t="s">
        <v>30</v>
      </c>
      <c r="E281" s="46" t="n">
        <v>35555</v>
      </c>
      <c r="F281" s="46" t="n">
        <v>35583</v>
      </c>
      <c r="G281" s="46" t="n">
        <v>35557</v>
      </c>
      <c r="H281" s="0" t="n">
        <v>-26</v>
      </c>
      <c r="I281" s="30" t="s">
        <v>66</v>
      </c>
      <c r="J281" s="0" t="str">
        <f aca="false">"T"&amp;ROUNDUP(MONTH(E281)/3,0)&amp;" "&amp;RIGHT(YEAR(E281),2)</f>
        <v>T2 97</v>
      </c>
    </row>
    <row r="282" customFormat="false" ht="15" hidden="false" customHeight="false" outlineLevel="0" collapsed="false">
      <c r="A282" s="0" t="n">
        <v>10528</v>
      </c>
      <c r="B282" s="0" t="s">
        <v>165</v>
      </c>
      <c r="C282" s="0" t="s">
        <v>87</v>
      </c>
      <c r="D282" s="0" t="s">
        <v>31</v>
      </c>
      <c r="E282" s="46" t="n">
        <v>35556</v>
      </c>
      <c r="F282" s="46" t="n">
        <v>35570</v>
      </c>
      <c r="G282" s="46" t="n">
        <v>35559</v>
      </c>
      <c r="H282" s="0" t="n">
        <v>-11</v>
      </c>
      <c r="I282" s="30" t="s">
        <v>66</v>
      </c>
      <c r="J282" s="0" t="str">
        <f aca="false">"T"&amp;ROUNDUP(MONTH(E282)/3,0)&amp;" "&amp;RIGHT(YEAR(E282),2)</f>
        <v>T2 97</v>
      </c>
    </row>
    <row r="283" customFormat="false" ht="15" hidden="false" customHeight="false" outlineLevel="0" collapsed="false">
      <c r="A283" s="0" t="n">
        <v>10529</v>
      </c>
      <c r="B283" s="0" t="s">
        <v>166</v>
      </c>
      <c r="C283" s="0" t="s">
        <v>73</v>
      </c>
      <c r="D283" s="0" t="s">
        <v>31</v>
      </c>
      <c r="E283" s="46" t="n">
        <v>35557</v>
      </c>
      <c r="F283" s="46" t="n">
        <v>35585</v>
      </c>
      <c r="G283" s="46" t="n">
        <v>35559</v>
      </c>
      <c r="H283" s="0" t="n">
        <v>-26</v>
      </c>
      <c r="I283" s="30" t="s">
        <v>66</v>
      </c>
      <c r="J283" s="0" t="str">
        <f aca="false">"T"&amp;ROUNDUP(MONTH(E283)/3,0)&amp;" "&amp;RIGHT(YEAR(E283),2)</f>
        <v>T2 97</v>
      </c>
    </row>
    <row r="284" customFormat="false" ht="15" hidden="false" customHeight="false" outlineLevel="0" collapsed="false">
      <c r="A284" s="0" t="n">
        <v>10530</v>
      </c>
      <c r="B284" s="0" t="s">
        <v>138</v>
      </c>
      <c r="C284" s="0" t="s">
        <v>81</v>
      </c>
      <c r="D284" s="0" t="s">
        <v>31</v>
      </c>
      <c r="E284" s="46" t="n">
        <v>35558</v>
      </c>
      <c r="F284" s="46" t="n">
        <v>35586</v>
      </c>
      <c r="G284" s="46" t="n">
        <v>35562</v>
      </c>
      <c r="H284" s="0" t="n">
        <v>-24</v>
      </c>
      <c r="I284" s="30" t="s">
        <v>66</v>
      </c>
      <c r="J284" s="0" t="str">
        <f aca="false">"T"&amp;ROUNDUP(MONTH(E284)/3,0)&amp;" "&amp;RIGHT(YEAR(E284),2)</f>
        <v>T2 97</v>
      </c>
    </row>
    <row r="285" customFormat="false" ht="15" hidden="false" customHeight="false" outlineLevel="0" collapsed="false">
      <c r="A285" s="0" t="n">
        <v>10531</v>
      </c>
      <c r="B285" s="0" t="s">
        <v>155</v>
      </c>
      <c r="C285" s="0" t="s">
        <v>49</v>
      </c>
      <c r="D285" s="0" t="s">
        <v>30</v>
      </c>
      <c r="E285" s="46" t="n">
        <v>35558</v>
      </c>
      <c r="F285" s="46" t="n">
        <v>35586</v>
      </c>
      <c r="G285" s="46" t="n">
        <v>35569</v>
      </c>
      <c r="H285" s="0" t="n">
        <v>-17</v>
      </c>
      <c r="I285" s="30" t="s">
        <v>66</v>
      </c>
      <c r="J285" s="0" t="str">
        <f aca="false">"T"&amp;ROUNDUP(MONTH(E285)/3,0)&amp;" "&amp;RIGHT(YEAR(E285),2)</f>
        <v>T2 97</v>
      </c>
    </row>
    <row r="286" customFormat="false" ht="15" hidden="false" customHeight="false" outlineLevel="0" collapsed="false">
      <c r="A286" s="0" t="n">
        <v>10532</v>
      </c>
      <c r="B286" s="0" t="s">
        <v>142</v>
      </c>
      <c r="C286" s="0" t="s">
        <v>111</v>
      </c>
      <c r="D286" s="0" t="s">
        <v>29</v>
      </c>
      <c r="E286" s="46" t="n">
        <v>35559</v>
      </c>
      <c r="F286" s="46" t="n">
        <v>35587</v>
      </c>
      <c r="G286" s="46" t="n">
        <v>35562</v>
      </c>
      <c r="H286" s="0" t="n">
        <v>-25</v>
      </c>
      <c r="I286" s="30" t="s">
        <v>66</v>
      </c>
      <c r="J286" s="0" t="str">
        <f aca="false">"T"&amp;ROUNDUP(MONTH(E286)/3,0)&amp;" "&amp;RIGHT(YEAR(E286),2)</f>
        <v>T2 97</v>
      </c>
    </row>
    <row r="287" customFormat="false" ht="15" hidden="false" customHeight="false" outlineLevel="0" collapsed="false">
      <c r="A287" s="0" t="n">
        <v>10533</v>
      </c>
      <c r="B287" s="0" t="s">
        <v>88</v>
      </c>
      <c r="C287" s="0" t="s">
        <v>89</v>
      </c>
      <c r="D287" s="0" t="s">
        <v>30</v>
      </c>
      <c r="E287" s="46" t="n">
        <v>35562</v>
      </c>
      <c r="F287" s="46" t="n">
        <v>35590</v>
      </c>
      <c r="G287" s="46" t="n">
        <v>35572</v>
      </c>
      <c r="H287" s="0" t="n">
        <v>-18</v>
      </c>
      <c r="I287" s="30" t="s">
        <v>66</v>
      </c>
      <c r="J287" s="0" t="str">
        <f aca="false">"T"&amp;ROUNDUP(MONTH(E287)/3,0)&amp;" "&amp;RIGHT(YEAR(E287),2)</f>
        <v>T2 97</v>
      </c>
    </row>
    <row r="288" customFormat="false" ht="15" hidden="false" customHeight="false" outlineLevel="0" collapsed="false">
      <c r="A288" s="0" t="n">
        <v>10534</v>
      </c>
      <c r="B288" s="0" t="s">
        <v>104</v>
      </c>
      <c r="C288" s="0" t="s">
        <v>68</v>
      </c>
      <c r="D288" s="0" t="s">
        <v>31</v>
      </c>
      <c r="E288" s="46" t="n">
        <v>35562</v>
      </c>
      <c r="F288" s="46" t="n">
        <v>35590</v>
      </c>
      <c r="G288" s="46" t="n">
        <v>35564</v>
      </c>
      <c r="H288" s="0" t="n">
        <v>-26</v>
      </c>
      <c r="I288" s="30" t="s">
        <v>66</v>
      </c>
      <c r="J288" s="0" t="str">
        <f aca="false">"T"&amp;ROUNDUP(MONTH(E288)/3,0)&amp;" "&amp;RIGHT(YEAR(E288),2)</f>
        <v>T2 97</v>
      </c>
    </row>
    <row r="289" customFormat="false" ht="15" hidden="false" customHeight="false" outlineLevel="0" collapsed="false">
      <c r="A289" s="0" t="n">
        <v>10535</v>
      </c>
      <c r="B289" s="0" t="s">
        <v>143</v>
      </c>
      <c r="C289" s="0" t="s">
        <v>83</v>
      </c>
      <c r="D289" s="0" t="s">
        <v>30</v>
      </c>
      <c r="E289" s="46" t="n">
        <v>35563</v>
      </c>
      <c r="F289" s="46" t="n">
        <v>35591</v>
      </c>
      <c r="G289" s="46" t="n">
        <v>35571</v>
      </c>
      <c r="H289" s="0" t="n">
        <v>-20</v>
      </c>
      <c r="I289" s="30" t="s">
        <v>66</v>
      </c>
      <c r="J289" s="0" t="str">
        <f aca="false">"T"&amp;ROUNDUP(MONTH(E289)/3,0)&amp;" "&amp;RIGHT(YEAR(E289),2)</f>
        <v>T2 97</v>
      </c>
    </row>
    <row r="290" customFormat="false" ht="15" hidden="false" customHeight="false" outlineLevel="0" collapsed="false">
      <c r="A290" s="0" t="n">
        <v>10536</v>
      </c>
      <c r="B290" s="0" t="s">
        <v>104</v>
      </c>
      <c r="C290" s="0" t="s">
        <v>68</v>
      </c>
      <c r="D290" s="0" t="s">
        <v>31</v>
      </c>
      <c r="E290" s="46" t="n">
        <v>35564</v>
      </c>
      <c r="F290" s="46" t="n">
        <v>35592</v>
      </c>
      <c r="G290" s="46" t="n">
        <v>35587</v>
      </c>
      <c r="H290" s="0" t="n">
        <v>-5</v>
      </c>
      <c r="I290" s="30" t="s">
        <v>66</v>
      </c>
      <c r="J290" s="0" t="str">
        <f aca="false">"T"&amp;ROUNDUP(MONTH(E290)/3,0)&amp;" "&amp;RIGHT(YEAR(E290),2)</f>
        <v>T2 97</v>
      </c>
    </row>
    <row r="291" customFormat="false" ht="15" hidden="false" customHeight="false" outlineLevel="0" collapsed="false">
      <c r="A291" s="0" t="n">
        <v>10537</v>
      </c>
      <c r="B291" s="0" t="s">
        <v>76</v>
      </c>
      <c r="C291" s="0" t="s">
        <v>75</v>
      </c>
      <c r="D291" s="0" t="s">
        <v>30</v>
      </c>
      <c r="E291" s="46" t="n">
        <v>35564</v>
      </c>
      <c r="F291" s="46" t="n">
        <v>35578</v>
      </c>
      <c r="G291" s="46" t="n">
        <v>35569</v>
      </c>
      <c r="H291" s="0" t="n">
        <v>-9</v>
      </c>
      <c r="I291" s="30" t="s">
        <v>66</v>
      </c>
      <c r="J291" s="0" t="str">
        <f aca="false">"T"&amp;ROUNDUP(MONTH(E291)/3,0)&amp;" "&amp;RIGHT(YEAR(E291),2)</f>
        <v>T2 97</v>
      </c>
    </row>
    <row r="292" customFormat="false" ht="15" hidden="false" customHeight="false" outlineLevel="0" collapsed="false">
      <c r="A292" s="0" t="n">
        <v>10538</v>
      </c>
      <c r="B292" s="0" t="s">
        <v>110</v>
      </c>
      <c r="C292" s="0" t="s">
        <v>111</v>
      </c>
      <c r="D292" s="0" t="s">
        <v>29</v>
      </c>
      <c r="E292" s="46" t="n">
        <v>35565</v>
      </c>
      <c r="F292" s="46" t="n">
        <v>35593</v>
      </c>
      <c r="G292" s="46" t="n">
        <v>35566</v>
      </c>
      <c r="H292" s="0" t="n">
        <v>-27</v>
      </c>
      <c r="I292" s="30" t="s">
        <v>66</v>
      </c>
      <c r="J292" s="0" t="str">
        <f aca="false">"T"&amp;ROUNDUP(MONTH(E292)/3,0)&amp;" "&amp;RIGHT(YEAR(E292),2)</f>
        <v>T2 97</v>
      </c>
    </row>
    <row r="293" customFormat="false" ht="15" hidden="false" customHeight="false" outlineLevel="0" collapsed="false">
      <c r="A293" s="0" t="n">
        <v>10539</v>
      </c>
      <c r="B293" s="0" t="s">
        <v>110</v>
      </c>
      <c r="C293" s="0" t="s">
        <v>111</v>
      </c>
      <c r="D293" s="0" t="s">
        <v>29</v>
      </c>
      <c r="E293" s="46" t="n">
        <v>35566</v>
      </c>
      <c r="F293" s="46" t="n">
        <v>35594</v>
      </c>
      <c r="G293" s="46" t="n">
        <v>35573</v>
      </c>
      <c r="H293" s="0" t="n">
        <v>-21</v>
      </c>
      <c r="I293" s="30" t="s">
        <v>66</v>
      </c>
      <c r="J293" s="0" t="str">
        <f aca="false">"T"&amp;ROUNDUP(MONTH(E293)/3,0)&amp;" "&amp;RIGHT(YEAR(E293),2)</f>
        <v>T2 97</v>
      </c>
    </row>
    <row r="294" customFormat="false" ht="15" hidden="false" customHeight="false" outlineLevel="0" collapsed="false">
      <c r="A294" s="0" t="n">
        <v>10540</v>
      </c>
      <c r="B294" s="0" t="s">
        <v>98</v>
      </c>
      <c r="C294" s="0" t="s">
        <v>68</v>
      </c>
      <c r="D294" s="0" t="s">
        <v>29</v>
      </c>
      <c r="E294" s="46" t="n">
        <v>35569</v>
      </c>
      <c r="F294" s="46" t="n">
        <v>35597</v>
      </c>
      <c r="G294" s="46" t="n">
        <v>35594</v>
      </c>
      <c r="H294" s="0" t="n">
        <v>-3</v>
      </c>
      <c r="I294" s="30" t="s">
        <v>66</v>
      </c>
      <c r="J294" s="0" t="str">
        <f aca="false">"T"&amp;ROUNDUP(MONTH(E294)/3,0)&amp;" "&amp;RIGHT(YEAR(E294),2)</f>
        <v>T2 97</v>
      </c>
    </row>
    <row r="295" customFormat="false" ht="15" hidden="false" customHeight="false" outlineLevel="0" collapsed="false">
      <c r="A295" s="0" t="n">
        <v>10541</v>
      </c>
      <c r="B295" s="0" t="s">
        <v>69</v>
      </c>
      <c r="C295" s="0" t="s">
        <v>70</v>
      </c>
      <c r="D295" s="0" t="s">
        <v>30</v>
      </c>
      <c r="E295" s="46" t="n">
        <v>35569</v>
      </c>
      <c r="F295" s="46" t="n">
        <v>35597</v>
      </c>
      <c r="G295" s="46" t="n">
        <v>35579</v>
      </c>
      <c r="H295" s="0" t="n">
        <v>-18</v>
      </c>
      <c r="I295" s="30" t="s">
        <v>66</v>
      </c>
      <c r="J295" s="0" t="str">
        <f aca="false">"T"&amp;ROUNDUP(MONTH(E295)/3,0)&amp;" "&amp;RIGHT(YEAR(E295),2)</f>
        <v>T2 97</v>
      </c>
    </row>
    <row r="296" customFormat="false" ht="15" hidden="false" customHeight="false" outlineLevel="0" collapsed="false">
      <c r="A296" s="0" t="n">
        <v>10542</v>
      </c>
      <c r="B296" s="0" t="s">
        <v>125</v>
      </c>
      <c r="C296" s="0" t="s">
        <v>68</v>
      </c>
      <c r="D296" s="0" t="s">
        <v>29</v>
      </c>
      <c r="E296" s="46" t="n">
        <v>35570</v>
      </c>
      <c r="F296" s="46" t="n">
        <v>35598</v>
      </c>
      <c r="G296" s="46" t="n">
        <v>35576</v>
      </c>
      <c r="H296" s="0" t="n">
        <v>-22</v>
      </c>
      <c r="I296" s="30" t="s">
        <v>66</v>
      </c>
      <c r="J296" s="0" t="str">
        <f aca="false">"T"&amp;ROUNDUP(MONTH(E296)/3,0)&amp;" "&amp;RIGHT(YEAR(E296),2)</f>
        <v>T2 97</v>
      </c>
    </row>
    <row r="297" customFormat="false" ht="15" hidden="false" customHeight="false" outlineLevel="0" collapsed="false">
      <c r="A297" s="0" t="n">
        <v>10543</v>
      </c>
      <c r="B297" s="0" t="s">
        <v>107</v>
      </c>
      <c r="C297" s="0" t="s">
        <v>79</v>
      </c>
      <c r="D297" s="0" t="s">
        <v>31</v>
      </c>
      <c r="E297" s="46" t="n">
        <v>35571</v>
      </c>
      <c r="F297" s="46" t="n">
        <v>35599</v>
      </c>
      <c r="G297" s="46" t="n">
        <v>35573</v>
      </c>
      <c r="H297" s="0" t="n">
        <v>-26</v>
      </c>
      <c r="I297" s="30" t="s">
        <v>66</v>
      </c>
      <c r="J297" s="0" t="str">
        <f aca="false">"T"&amp;ROUNDUP(MONTH(E297)/3,0)&amp;" "&amp;RIGHT(YEAR(E297),2)</f>
        <v>T2 97</v>
      </c>
    </row>
    <row r="298" customFormat="false" ht="15" hidden="false" customHeight="false" outlineLevel="0" collapsed="false">
      <c r="A298" s="0" t="n">
        <v>10544</v>
      </c>
      <c r="B298" s="0" t="s">
        <v>119</v>
      </c>
      <c r="C298" s="0" t="s">
        <v>87</v>
      </c>
      <c r="D298" s="0" t="s">
        <v>30</v>
      </c>
      <c r="E298" s="46" t="n">
        <v>35571</v>
      </c>
      <c r="F298" s="46" t="n">
        <v>35599</v>
      </c>
      <c r="G298" s="46" t="n">
        <v>35580</v>
      </c>
      <c r="H298" s="0" t="n">
        <v>-19</v>
      </c>
      <c r="I298" s="30" t="s">
        <v>66</v>
      </c>
      <c r="J298" s="0" t="str">
        <f aca="false">"T"&amp;ROUNDUP(MONTH(E298)/3,0)&amp;" "&amp;RIGHT(YEAR(E298),2)</f>
        <v>T2 97</v>
      </c>
    </row>
    <row r="299" customFormat="false" ht="15" hidden="false" customHeight="false" outlineLevel="0" collapsed="false">
      <c r="A299" s="0" t="n">
        <v>10545</v>
      </c>
      <c r="B299" s="0" t="s">
        <v>160</v>
      </c>
      <c r="C299" s="0" t="s">
        <v>87</v>
      </c>
      <c r="D299" s="0" t="s">
        <v>31</v>
      </c>
      <c r="E299" s="46" t="n">
        <v>35572</v>
      </c>
      <c r="F299" s="46" t="n">
        <v>35600</v>
      </c>
      <c r="G299" s="46" t="n">
        <v>35607</v>
      </c>
      <c r="H299" s="0" t="n">
        <v>7</v>
      </c>
      <c r="I299" s="30" t="s">
        <v>90</v>
      </c>
      <c r="J299" s="0" t="str">
        <f aca="false">"T"&amp;ROUNDUP(MONTH(E299)/3,0)&amp;" "&amp;RIGHT(YEAR(E299),2)</f>
        <v>T2 97</v>
      </c>
    </row>
    <row r="300" customFormat="false" ht="15" hidden="false" customHeight="false" outlineLevel="0" collapsed="false">
      <c r="A300" s="0" t="n">
        <v>10546</v>
      </c>
      <c r="B300" s="0" t="s">
        <v>71</v>
      </c>
      <c r="C300" s="0" t="s">
        <v>65</v>
      </c>
      <c r="D300" s="0" t="s">
        <v>29</v>
      </c>
      <c r="E300" s="46" t="n">
        <v>35573</v>
      </c>
      <c r="F300" s="46" t="n">
        <v>35601</v>
      </c>
      <c r="G300" s="46" t="n">
        <v>35577</v>
      </c>
      <c r="H300" s="0" t="n">
        <v>-24</v>
      </c>
      <c r="I300" s="30" t="s">
        <v>66</v>
      </c>
      <c r="J300" s="0" t="str">
        <f aca="false">"T"&amp;ROUNDUP(MONTH(E300)/3,0)&amp;" "&amp;RIGHT(YEAR(E300),2)</f>
        <v>T2 97</v>
      </c>
    </row>
    <row r="301" customFormat="false" ht="15" hidden="false" customHeight="false" outlineLevel="0" collapsed="false">
      <c r="A301" s="0" t="n">
        <v>10547</v>
      </c>
      <c r="B301" s="0" t="s">
        <v>140</v>
      </c>
      <c r="C301" s="0" t="s">
        <v>111</v>
      </c>
      <c r="D301" s="0" t="s">
        <v>31</v>
      </c>
      <c r="E301" s="46" t="n">
        <v>35573</v>
      </c>
      <c r="F301" s="46" t="n">
        <v>35601</v>
      </c>
      <c r="G301" s="46" t="n">
        <v>35583</v>
      </c>
      <c r="H301" s="0" t="n">
        <v>-18</v>
      </c>
      <c r="I301" s="30" t="s">
        <v>66</v>
      </c>
      <c r="J301" s="0" t="str">
        <f aca="false">"T"&amp;ROUNDUP(MONTH(E301)/3,0)&amp;" "&amp;RIGHT(YEAR(E301),2)</f>
        <v>T2 97</v>
      </c>
    </row>
    <row r="302" customFormat="false" ht="15" hidden="false" customHeight="false" outlineLevel="0" collapsed="false">
      <c r="A302" s="0" t="n">
        <v>10548</v>
      </c>
      <c r="B302" s="0" t="s">
        <v>67</v>
      </c>
      <c r="C302" s="0" t="s">
        <v>68</v>
      </c>
      <c r="D302" s="0" t="s">
        <v>31</v>
      </c>
      <c r="E302" s="46" t="n">
        <v>35576</v>
      </c>
      <c r="F302" s="46" t="n">
        <v>35604</v>
      </c>
      <c r="G302" s="46" t="n">
        <v>35583</v>
      </c>
      <c r="H302" s="0" t="n">
        <v>-21</v>
      </c>
      <c r="I302" s="30" t="s">
        <v>66</v>
      </c>
      <c r="J302" s="0" t="str">
        <f aca="false">"T"&amp;ROUNDUP(MONTH(E302)/3,0)&amp;" "&amp;RIGHT(YEAR(E302),2)</f>
        <v>T2 97</v>
      </c>
    </row>
    <row r="303" customFormat="false" ht="15" hidden="false" customHeight="false" outlineLevel="0" collapsed="false">
      <c r="A303" s="0" t="n">
        <v>10549</v>
      </c>
      <c r="B303" s="0" t="s">
        <v>98</v>
      </c>
      <c r="C303" s="0" t="s">
        <v>68</v>
      </c>
      <c r="D303" s="0" t="s">
        <v>30</v>
      </c>
      <c r="E303" s="46" t="n">
        <v>35577</v>
      </c>
      <c r="F303" s="46" t="n">
        <v>35591</v>
      </c>
      <c r="G303" s="46" t="n">
        <v>35580</v>
      </c>
      <c r="H303" s="0" t="n">
        <v>-11</v>
      </c>
      <c r="I303" s="30" t="s">
        <v>66</v>
      </c>
      <c r="J303" s="0" t="str">
        <f aca="false">"T"&amp;ROUNDUP(MONTH(E303)/3,0)&amp;" "&amp;RIGHT(YEAR(E303),2)</f>
        <v>T2 97</v>
      </c>
    </row>
    <row r="304" customFormat="false" ht="15" hidden="false" customHeight="false" outlineLevel="0" collapsed="false">
      <c r="A304" s="0" t="n">
        <v>10550</v>
      </c>
      <c r="B304" s="0" t="s">
        <v>117</v>
      </c>
      <c r="C304" s="0" t="s">
        <v>106</v>
      </c>
      <c r="D304" s="0" t="s">
        <v>29</v>
      </c>
      <c r="E304" s="46" t="n">
        <v>35578</v>
      </c>
      <c r="F304" s="46" t="n">
        <v>35606</v>
      </c>
      <c r="G304" s="46" t="n">
        <v>35587</v>
      </c>
      <c r="H304" s="0" t="n">
        <v>-19</v>
      </c>
      <c r="I304" s="30" t="s">
        <v>66</v>
      </c>
      <c r="J304" s="0" t="str">
        <f aca="false">"T"&amp;ROUNDUP(MONTH(E304)/3,0)&amp;" "&amp;RIGHT(YEAR(E304),2)</f>
        <v>T2 97</v>
      </c>
    </row>
    <row r="305" customFormat="false" ht="15" hidden="false" customHeight="false" outlineLevel="0" collapsed="false">
      <c r="A305" s="0" t="n">
        <v>10551</v>
      </c>
      <c r="B305" s="0" t="s">
        <v>128</v>
      </c>
      <c r="C305" s="0" t="s">
        <v>129</v>
      </c>
      <c r="D305" s="0" t="s">
        <v>29</v>
      </c>
      <c r="E305" s="46" t="n">
        <v>35578</v>
      </c>
      <c r="F305" s="46" t="n">
        <v>35620</v>
      </c>
      <c r="G305" s="46" t="n">
        <v>35587</v>
      </c>
      <c r="H305" s="0" t="n">
        <v>-33</v>
      </c>
      <c r="I305" s="30" t="s">
        <v>66</v>
      </c>
      <c r="J305" s="0" t="str">
        <f aca="false">"T"&amp;ROUNDUP(MONTH(E305)/3,0)&amp;" "&amp;RIGHT(YEAR(E305),2)</f>
        <v>T2 97</v>
      </c>
    </row>
    <row r="306" customFormat="false" ht="15" hidden="false" customHeight="false" outlineLevel="0" collapsed="false">
      <c r="A306" s="0" t="n">
        <v>10552</v>
      </c>
      <c r="B306" s="0" t="s">
        <v>78</v>
      </c>
      <c r="C306" s="0" t="s">
        <v>79</v>
      </c>
      <c r="D306" s="0" t="s">
        <v>30</v>
      </c>
      <c r="E306" s="46" t="n">
        <v>35579</v>
      </c>
      <c r="F306" s="46" t="n">
        <v>35607</v>
      </c>
      <c r="G306" s="46" t="n">
        <v>35586</v>
      </c>
      <c r="H306" s="0" t="n">
        <v>-21</v>
      </c>
      <c r="I306" s="30" t="s">
        <v>66</v>
      </c>
      <c r="J306" s="0" t="str">
        <f aca="false">"T"&amp;ROUNDUP(MONTH(E306)/3,0)&amp;" "&amp;RIGHT(YEAR(E306),2)</f>
        <v>T2 97</v>
      </c>
    </row>
    <row r="307" customFormat="false" ht="15" hidden="false" customHeight="false" outlineLevel="0" collapsed="false">
      <c r="A307" s="0" t="n">
        <v>10553</v>
      </c>
      <c r="B307" s="0" t="s">
        <v>92</v>
      </c>
      <c r="C307" s="0" t="s">
        <v>93</v>
      </c>
      <c r="D307" s="0" t="s">
        <v>31</v>
      </c>
      <c r="E307" s="46" t="n">
        <v>35580</v>
      </c>
      <c r="F307" s="46" t="n">
        <v>35608</v>
      </c>
      <c r="G307" s="46" t="n">
        <v>35584</v>
      </c>
      <c r="H307" s="0" t="n">
        <v>-24</v>
      </c>
      <c r="I307" s="30" t="s">
        <v>66</v>
      </c>
      <c r="J307" s="0" t="str">
        <f aca="false">"T"&amp;ROUNDUP(MONTH(E307)/3,0)&amp;" "&amp;RIGHT(YEAR(E307),2)</f>
        <v>T2 97</v>
      </c>
    </row>
    <row r="308" customFormat="false" ht="15" hidden="false" customHeight="false" outlineLevel="0" collapsed="false">
      <c r="A308" s="0" t="n">
        <v>10554</v>
      </c>
      <c r="B308" s="0" t="s">
        <v>84</v>
      </c>
      <c r="C308" s="0" t="s">
        <v>68</v>
      </c>
      <c r="D308" s="0" t="s">
        <v>29</v>
      </c>
      <c r="E308" s="46" t="n">
        <v>35580</v>
      </c>
      <c r="F308" s="46" t="n">
        <v>35608</v>
      </c>
      <c r="G308" s="46" t="n">
        <v>35586</v>
      </c>
      <c r="H308" s="0" t="n">
        <v>-22</v>
      </c>
      <c r="I308" s="30" t="s">
        <v>66</v>
      </c>
      <c r="J308" s="0" t="str">
        <f aca="false">"T"&amp;ROUNDUP(MONTH(E308)/3,0)&amp;" "&amp;RIGHT(YEAR(E308),2)</f>
        <v>T2 97</v>
      </c>
    </row>
    <row r="309" customFormat="false" ht="15" hidden="false" customHeight="false" outlineLevel="0" collapsed="false">
      <c r="A309" s="0" t="n">
        <v>10555</v>
      </c>
      <c r="B309" s="0" t="s">
        <v>126</v>
      </c>
      <c r="C309" s="0" t="s">
        <v>87</v>
      </c>
      <c r="D309" s="0" t="s">
        <v>29</v>
      </c>
      <c r="E309" s="46" t="n">
        <v>35583</v>
      </c>
      <c r="F309" s="46" t="n">
        <v>35611</v>
      </c>
      <c r="G309" s="46" t="n">
        <v>35585</v>
      </c>
      <c r="H309" s="0" t="n">
        <v>-26</v>
      </c>
      <c r="I309" s="30" t="s">
        <v>66</v>
      </c>
      <c r="J309" s="0" t="str">
        <f aca="false">"T"&amp;ROUNDUP(MONTH(E309)/3,0)&amp;" "&amp;RIGHT(YEAR(E309),2)</f>
        <v>T2 97</v>
      </c>
    </row>
    <row r="310" customFormat="false" ht="15" hidden="false" customHeight="false" outlineLevel="0" collapsed="false">
      <c r="A310" s="0" t="n">
        <v>10556</v>
      </c>
      <c r="B310" s="0" t="s">
        <v>134</v>
      </c>
      <c r="C310" s="0" t="s">
        <v>135</v>
      </c>
      <c r="D310" s="0" t="s">
        <v>30</v>
      </c>
      <c r="E310" s="46" t="n">
        <v>35584</v>
      </c>
      <c r="F310" s="46" t="n">
        <v>35626</v>
      </c>
      <c r="G310" s="46" t="n">
        <v>35594</v>
      </c>
      <c r="H310" s="0" t="n">
        <v>-32</v>
      </c>
      <c r="I310" s="30" t="s">
        <v>66</v>
      </c>
      <c r="J310" s="0" t="str">
        <f aca="false">"T"&amp;ROUNDUP(MONTH(E310)/3,0)&amp;" "&amp;RIGHT(YEAR(E310),2)</f>
        <v>T2 97</v>
      </c>
    </row>
    <row r="311" customFormat="false" ht="15" hidden="false" customHeight="false" outlineLevel="0" collapsed="false">
      <c r="A311" s="0" t="n">
        <v>10557</v>
      </c>
      <c r="B311" s="0" t="s">
        <v>104</v>
      </c>
      <c r="C311" s="0" t="s">
        <v>68</v>
      </c>
      <c r="D311" s="0" t="s">
        <v>31</v>
      </c>
      <c r="E311" s="46" t="n">
        <v>35584</v>
      </c>
      <c r="F311" s="46" t="n">
        <v>35598</v>
      </c>
      <c r="G311" s="46" t="n">
        <v>35587</v>
      </c>
      <c r="H311" s="0" t="n">
        <v>-11</v>
      </c>
      <c r="I311" s="30" t="s">
        <v>66</v>
      </c>
      <c r="J311" s="0" t="str">
        <f aca="false">"T"&amp;ROUNDUP(MONTH(E311)/3,0)&amp;" "&amp;RIGHT(YEAR(E311),2)</f>
        <v>T2 97</v>
      </c>
    </row>
    <row r="312" customFormat="false" ht="15" hidden="false" customHeight="false" outlineLevel="0" collapsed="false">
      <c r="A312" s="0" t="n">
        <v>10558</v>
      </c>
      <c r="B312" s="0" t="s">
        <v>139</v>
      </c>
      <c r="C312" s="0" t="s">
        <v>111</v>
      </c>
      <c r="D312" s="0" t="s">
        <v>31</v>
      </c>
      <c r="E312" s="46" t="n">
        <v>35585</v>
      </c>
      <c r="F312" s="46" t="n">
        <v>35613</v>
      </c>
      <c r="G312" s="46" t="n">
        <v>35591</v>
      </c>
      <c r="H312" s="0" t="n">
        <v>-22</v>
      </c>
      <c r="I312" s="30" t="s">
        <v>66</v>
      </c>
      <c r="J312" s="0" t="str">
        <f aca="false">"T"&amp;ROUNDUP(MONTH(E312)/3,0)&amp;" "&amp;RIGHT(YEAR(E312),2)</f>
        <v>T2 97</v>
      </c>
    </row>
    <row r="313" customFormat="false" ht="15" hidden="false" customHeight="false" outlineLevel="0" collapsed="false">
      <c r="A313" s="0" t="n">
        <v>10559</v>
      </c>
      <c r="B313" s="0" t="s">
        <v>91</v>
      </c>
      <c r="C313" s="0" t="s">
        <v>65</v>
      </c>
      <c r="D313" s="0" t="s">
        <v>30</v>
      </c>
      <c r="E313" s="46" t="n">
        <v>35586</v>
      </c>
      <c r="F313" s="46" t="n">
        <v>35614</v>
      </c>
      <c r="G313" s="46" t="n">
        <v>35594</v>
      </c>
      <c r="H313" s="0" t="n">
        <v>-20</v>
      </c>
      <c r="I313" s="30" t="s">
        <v>66</v>
      </c>
      <c r="J313" s="0" t="str">
        <f aca="false">"T"&amp;ROUNDUP(MONTH(E313)/3,0)&amp;" "&amp;RIGHT(YEAR(E313),2)</f>
        <v>T2 97</v>
      </c>
    </row>
    <row r="314" customFormat="false" ht="15" hidden="false" customHeight="false" outlineLevel="0" collapsed="false">
      <c r="A314" s="0" t="n">
        <v>10560</v>
      </c>
      <c r="B314" s="0" t="s">
        <v>94</v>
      </c>
      <c r="C314" s="0" t="s">
        <v>68</v>
      </c>
      <c r="D314" s="0" t="s">
        <v>30</v>
      </c>
      <c r="E314" s="46" t="n">
        <v>35587</v>
      </c>
      <c r="F314" s="46" t="n">
        <v>35615</v>
      </c>
      <c r="G314" s="46" t="n">
        <v>35590</v>
      </c>
      <c r="H314" s="0" t="n">
        <v>-25</v>
      </c>
      <c r="I314" s="30" t="s">
        <v>66</v>
      </c>
      <c r="J314" s="0" t="str">
        <f aca="false">"T"&amp;ROUNDUP(MONTH(E314)/3,0)&amp;" "&amp;RIGHT(YEAR(E314),2)</f>
        <v>T2 97</v>
      </c>
    </row>
    <row r="315" customFormat="false" ht="15" hidden="false" customHeight="false" outlineLevel="0" collapsed="false">
      <c r="A315" s="0" t="n">
        <v>10561</v>
      </c>
      <c r="B315" s="0" t="s">
        <v>88</v>
      </c>
      <c r="C315" s="0" t="s">
        <v>89</v>
      </c>
      <c r="D315" s="0" t="s">
        <v>31</v>
      </c>
      <c r="E315" s="46" t="n">
        <v>35587</v>
      </c>
      <c r="F315" s="46" t="n">
        <v>35615</v>
      </c>
      <c r="G315" s="46" t="n">
        <v>35590</v>
      </c>
      <c r="H315" s="0" t="n">
        <v>-25</v>
      </c>
      <c r="I315" s="30" t="s">
        <v>66</v>
      </c>
      <c r="J315" s="0" t="str">
        <f aca="false">"T"&amp;ROUNDUP(MONTH(E315)/3,0)&amp;" "&amp;RIGHT(YEAR(E315),2)</f>
        <v>T2 97</v>
      </c>
    </row>
    <row r="316" customFormat="false" ht="15" hidden="false" customHeight="false" outlineLevel="0" collapsed="false">
      <c r="A316" s="0" t="n">
        <v>10562</v>
      </c>
      <c r="B316" s="0" t="s">
        <v>109</v>
      </c>
      <c r="C316" s="0" t="s">
        <v>100</v>
      </c>
      <c r="D316" s="0" t="s">
        <v>30</v>
      </c>
      <c r="E316" s="46" t="n">
        <v>35590</v>
      </c>
      <c r="F316" s="46" t="n">
        <v>35618</v>
      </c>
      <c r="G316" s="46" t="n">
        <v>35593</v>
      </c>
      <c r="H316" s="0" t="n">
        <v>-25</v>
      </c>
      <c r="I316" s="30" t="s">
        <v>66</v>
      </c>
      <c r="J316" s="0" t="str">
        <f aca="false">"T"&amp;ROUNDUP(MONTH(E316)/3,0)&amp;" "&amp;RIGHT(YEAR(E316),2)</f>
        <v>T2 97</v>
      </c>
    </row>
    <row r="317" customFormat="false" ht="15" hidden="false" customHeight="false" outlineLevel="0" collapsed="false">
      <c r="A317" s="0" t="n">
        <v>10563</v>
      </c>
      <c r="B317" s="0" t="s">
        <v>108</v>
      </c>
      <c r="C317" s="0" t="s">
        <v>70</v>
      </c>
      <c r="D317" s="0" t="s">
        <v>31</v>
      </c>
      <c r="E317" s="46" t="n">
        <v>35591</v>
      </c>
      <c r="F317" s="46" t="n">
        <v>35633</v>
      </c>
      <c r="G317" s="46" t="n">
        <v>35605</v>
      </c>
      <c r="H317" s="0" t="n">
        <v>-28</v>
      </c>
      <c r="I317" s="30" t="s">
        <v>66</v>
      </c>
      <c r="J317" s="0" t="str">
        <f aca="false">"T"&amp;ROUNDUP(MONTH(E317)/3,0)&amp;" "&amp;RIGHT(YEAR(E317),2)</f>
        <v>T2 97</v>
      </c>
    </row>
    <row r="318" customFormat="false" ht="15" hidden="false" customHeight="false" outlineLevel="0" collapsed="false">
      <c r="A318" s="0" t="n">
        <v>10564</v>
      </c>
      <c r="B318" s="0" t="s">
        <v>86</v>
      </c>
      <c r="C318" s="0" t="s">
        <v>87</v>
      </c>
      <c r="D318" s="0" t="s">
        <v>29</v>
      </c>
      <c r="E318" s="46" t="n">
        <v>35591</v>
      </c>
      <c r="F318" s="46" t="n">
        <v>35619</v>
      </c>
      <c r="G318" s="46" t="n">
        <v>35597</v>
      </c>
      <c r="H318" s="0" t="n">
        <v>-22</v>
      </c>
      <c r="I318" s="30" t="s">
        <v>66</v>
      </c>
      <c r="J318" s="0" t="str">
        <f aca="false">"T"&amp;ROUNDUP(MONTH(E318)/3,0)&amp;" "&amp;RIGHT(YEAR(E318),2)</f>
        <v>T2 97</v>
      </c>
    </row>
    <row r="319" customFormat="false" ht="15" hidden="false" customHeight="false" outlineLevel="0" collapsed="false">
      <c r="A319" s="0" t="n">
        <v>10565</v>
      </c>
      <c r="B319" s="0" t="s">
        <v>131</v>
      </c>
      <c r="C319" s="0" t="s">
        <v>132</v>
      </c>
      <c r="D319" s="0" t="s">
        <v>31</v>
      </c>
      <c r="E319" s="46" t="n">
        <v>35592</v>
      </c>
      <c r="F319" s="46" t="n">
        <v>35620</v>
      </c>
      <c r="G319" s="46" t="n">
        <v>35599</v>
      </c>
      <c r="H319" s="0" t="n">
        <v>-21</v>
      </c>
      <c r="I319" s="30" t="s">
        <v>66</v>
      </c>
      <c r="J319" s="0" t="str">
        <f aca="false">"T"&amp;ROUNDUP(MONTH(E319)/3,0)&amp;" "&amp;RIGHT(YEAR(E319),2)</f>
        <v>T2 97</v>
      </c>
    </row>
    <row r="320" customFormat="false" ht="15" hidden="false" customHeight="false" outlineLevel="0" collapsed="false">
      <c r="A320" s="0" t="n">
        <v>10566</v>
      </c>
      <c r="B320" s="0" t="s">
        <v>91</v>
      </c>
      <c r="C320" s="0" t="s">
        <v>65</v>
      </c>
      <c r="D320" s="0" t="s">
        <v>30</v>
      </c>
      <c r="E320" s="46" t="n">
        <v>35593</v>
      </c>
      <c r="F320" s="46" t="n">
        <v>35621</v>
      </c>
      <c r="G320" s="46" t="n">
        <v>35599</v>
      </c>
      <c r="H320" s="0" t="n">
        <v>-22</v>
      </c>
      <c r="I320" s="30" t="s">
        <v>66</v>
      </c>
      <c r="J320" s="0" t="str">
        <f aca="false">"T"&amp;ROUNDUP(MONTH(E320)/3,0)&amp;" "&amp;RIGHT(YEAR(E320),2)</f>
        <v>T2 97</v>
      </c>
    </row>
    <row r="321" customFormat="false" ht="15" hidden="false" customHeight="false" outlineLevel="0" collapsed="false">
      <c r="A321" s="0" t="n">
        <v>10567</v>
      </c>
      <c r="B321" s="0" t="s">
        <v>114</v>
      </c>
      <c r="C321" s="0" t="s">
        <v>115</v>
      </c>
      <c r="D321" s="0" t="s">
        <v>30</v>
      </c>
      <c r="E321" s="46" t="n">
        <v>35593</v>
      </c>
      <c r="F321" s="46" t="n">
        <v>35621</v>
      </c>
      <c r="G321" s="46" t="n">
        <v>35598</v>
      </c>
      <c r="H321" s="0" t="n">
        <v>-23</v>
      </c>
      <c r="I321" s="30" t="s">
        <v>66</v>
      </c>
      <c r="J321" s="0" t="str">
        <f aca="false">"T"&amp;ROUNDUP(MONTH(E321)/3,0)&amp;" "&amp;RIGHT(YEAR(E321),2)</f>
        <v>T2 97</v>
      </c>
    </row>
    <row r="322" customFormat="false" ht="15" hidden="false" customHeight="false" outlineLevel="0" collapsed="false">
      <c r="A322" s="0" t="n">
        <v>10568</v>
      </c>
      <c r="B322" s="0" t="s">
        <v>144</v>
      </c>
      <c r="C322" s="0" t="s">
        <v>106</v>
      </c>
      <c r="D322" s="0" t="s">
        <v>29</v>
      </c>
      <c r="E322" s="46" t="n">
        <v>35594</v>
      </c>
      <c r="F322" s="46" t="n">
        <v>35622</v>
      </c>
      <c r="G322" s="46" t="n">
        <v>35620</v>
      </c>
      <c r="H322" s="0" t="n">
        <v>-2</v>
      </c>
      <c r="I322" s="30" t="s">
        <v>66</v>
      </c>
      <c r="J322" s="0" t="str">
        <f aca="false">"T"&amp;ROUNDUP(MONTH(E322)/3,0)&amp;" "&amp;RIGHT(YEAR(E322),2)</f>
        <v>T2 97</v>
      </c>
    </row>
    <row r="323" customFormat="false" ht="15" hidden="false" customHeight="false" outlineLevel="0" collapsed="false">
      <c r="A323" s="0" t="n">
        <v>10569</v>
      </c>
      <c r="B323" s="0" t="s">
        <v>86</v>
      </c>
      <c r="C323" s="0" t="s">
        <v>87</v>
      </c>
      <c r="D323" s="0" t="s">
        <v>30</v>
      </c>
      <c r="E323" s="46" t="n">
        <v>35597</v>
      </c>
      <c r="F323" s="46" t="n">
        <v>35625</v>
      </c>
      <c r="G323" s="46" t="n">
        <v>35622</v>
      </c>
      <c r="H323" s="0" t="n">
        <v>-3</v>
      </c>
      <c r="I323" s="30" t="s">
        <v>66</v>
      </c>
      <c r="J323" s="0" t="str">
        <f aca="false">"T"&amp;ROUNDUP(MONTH(E323)/3,0)&amp;" "&amp;RIGHT(YEAR(E323),2)</f>
        <v>T2 97</v>
      </c>
    </row>
    <row r="324" customFormat="false" ht="15" hidden="false" customHeight="false" outlineLevel="0" collapsed="false">
      <c r="A324" s="0" t="n">
        <v>10570</v>
      </c>
      <c r="B324" s="0" t="s">
        <v>131</v>
      </c>
      <c r="C324" s="0" t="s">
        <v>132</v>
      </c>
      <c r="D324" s="0" t="s">
        <v>29</v>
      </c>
      <c r="E324" s="46" t="n">
        <v>35598</v>
      </c>
      <c r="F324" s="46" t="n">
        <v>35626</v>
      </c>
      <c r="G324" s="46" t="n">
        <v>35600</v>
      </c>
      <c r="H324" s="0" t="n">
        <v>-26</v>
      </c>
      <c r="I324" s="30" t="s">
        <v>66</v>
      </c>
      <c r="J324" s="0" t="str">
        <f aca="false">"T"&amp;ROUNDUP(MONTH(E324)/3,0)&amp;" "&amp;RIGHT(YEAR(E324),2)</f>
        <v>T2 97</v>
      </c>
    </row>
    <row r="325" customFormat="false" ht="15" hidden="false" customHeight="false" outlineLevel="0" collapsed="false">
      <c r="A325" s="0" t="n">
        <v>10571</v>
      </c>
      <c r="B325" s="0" t="s">
        <v>80</v>
      </c>
      <c r="C325" s="0" t="s">
        <v>81</v>
      </c>
      <c r="D325" s="0" t="s">
        <v>29</v>
      </c>
      <c r="E325" s="46" t="n">
        <v>35598</v>
      </c>
      <c r="F325" s="46" t="n">
        <v>35640</v>
      </c>
      <c r="G325" s="46" t="n">
        <v>35615</v>
      </c>
      <c r="H325" s="0" t="n">
        <v>-25</v>
      </c>
      <c r="I325" s="30" t="s">
        <v>66</v>
      </c>
      <c r="J325" s="0" t="str">
        <f aca="false">"T"&amp;ROUNDUP(MONTH(E325)/3,0)&amp;" "&amp;RIGHT(YEAR(E325),2)</f>
        <v>T2 97</v>
      </c>
    </row>
    <row r="326" customFormat="false" ht="15" hidden="false" customHeight="false" outlineLevel="0" collapsed="false">
      <c r="A326" s="0" t="n">
        <v>10572</v>
      </c>
      <c r="B326" s="0" t="s">
        <v>103</v>
      </c>
      <c r="C326" s="0" t="s">
        <v>89</v>
      </c>
      <c r="D326" s="0" t="s">
        <v>31</v>
      </c>
      <c r="E326" s="46" t="n">
        <v>35599</v>
      </c>
      <c r="F326" s="46" t="n">
        <v>35627</v>
      </c>
      <c r="G326" s="46" t="n">
        <v>35606</v>
      </c>
      <c r="H326" s="0" t="n">
        <v>-21</v>
      </c>
      <c r="I326" s="30" t="s">
        <v>66</v>
      </c>
      <c r="J326" s="0" t="str">
        <f aca="false">"T"&amp;ROUNDUP(MONTH(E326)/3,0)&amp;" "&amp;RIGHT(YEAR(E326),2)</f>
        <v>T2 97</v>
      </c>
    </row>
    <row r="327" customFormat="false" ht="15" hidden="false" customHeight="false" outlineLevel="0" collapsed="false">
      <c r="A327" s="0" t="n">
        <v>10573</v>
      </c>
      <c r="B327" s="0" t="s">
        <v>143</v>
      </c>
      <c r="C327" s="0" t="s">
        <v>83</v>
      </c>
      <c r="D327" s="0" t="s">
        <v>29</v>
      </c>
      <c r="E327" s="46" t="n">
        <v>35600</v>
      </c>
      <c r="F327" s="46" t="n">
        <v>35628</v>
      </c>
      <c r="G327" s="46" t="n">
        <v>35601</v>
      </c>
      <c r="H327" s="0" t="n">
        <v>-27</v>
      </c>
      <c r="I327" s="30" t="s">
        <v>66</v>
      </c>
      <c r="J327" s="0" t="str">
        <f aca="false">"T"&amp;ROUNDUP(MONTH(E327)/3,0)&amp;" "&amp;RIGHT(YEAR(E327),2)</f>
        <v>T2 97</v>
      </c>
    </row>
    <row r="328" customFormat="false" ht="15" hidden="false" customHeight="false" outlineLevel="0" collapsed="false">
      <c r="A328" s="0" t="n">
        <v>10574</v>
      </c>
      <c r="B328" s="0" t="s">
        <v>167</v>
      </c>
      <c r="C328" s="0" t="s">
        <v>87</v>
      </c>
      <c r="D328" s="0" t="s">
        <v>31</v>
      </c>
      <c r="E328" s="46" t="n">
        <v>35600</v>
      </c>
      <c r="F328" s="46" t="n">
        <v>35628</v>
      </c>
      <c r="G328" s="46" t="n">
        <v>35611</v>
      </c>
      <c r="H328" s="0" t="n">
        <v>-17</v>
      </c>
      <c r="I328" s="30" t="s">
        <v>66</v>
      </c>
      <c r="J328" s="0" t="str">
        <f aca="false">"T"&amp;ROUNDUP(MONTH(E328)/3,0)&amp;" "&amp;RIGHT(YEAR(E328),2)</f>
        <v>T2 97</v>
      </c>
    </row>
    <row r="329" customFormat="false" ht="15" hidden="false" customHeight="false" outlineLevel="0" collapsed="false">
      <c r="A329" s="0" t="n">
        <v>10575</v>
      </c>
      <c r="B329" s="0" t="s">
        <v>102</v>
      </c>
      <c r="C329" s="0" t="s">
        <v>68</v>
      </c>
      <c r="D329" s="0" t="s">
        <v>30</v>
      </c>
      <c r="E329" s="46" t="n">
        <v>35601</v>
      </c>
      <c r="F329" s="46" t="n">
        <v>35615</v>
      </c>
      <c r="G329" s="46" t="n">
        <v>35611</v>
      </c>
      <c r="H329" s="0" t="n">
        <v>-4</v>
      </c>
      <c r="I329" s="30" t="s">
        <v>66</v>
      </c>
      <c r="J329" s="0" t="str">
        <f aca="false">"T"&amp;ROUNDUP(MONTH(E329)/3,0)&amp;" "&amp;RIGHT(YEAR(E329),2)</f>
        <v>T2 97</v>
      </c>
    </row>
    <row r="330" customFormat="false" ht="15" hidden="false" customHeight="false" outlineLevel="0" collapsed="false">
      <c r="A330" s="0" t="n">
        <v>10576</v>
      </c>
      <c r="B330" s="0" t="s">
        <v>101</v>
      </c>
      <c r="C330" s="0" t="s">
        <v>83</v>
      </c>
      <c r="D330" s="0" t="s">
        <v>29</v>
      </c>
      <c r="E330" s="46" t="n">
        <v>35604</v>
      </c>
      <c r="F330" s="46" t="n">
        <v>35618</v>
      </c>
      <c r="G330" s="46" t="n">
        <v>35611</v>
      </c>
      <c r="H330" s="0" t="n">
        <v>-7</v>
      </c>
      <c r="I330" s="30" t="s">
        <v>66</v>
      </c>
      <c r="J330" s="0" t="str">
        <f aca="false">"T"&amp;ROUNDUP(MONTH(E330)/3,0)&amp;" "&amp;RIGHT(YEAR(E330),2)</f>
        <v>T2 97</v>
      </c>
    </row>
    <row r="331" customFormat="false" ht="15" hidden="false" customHeight="false" outlineLevel="0" collapsed="false">
      <c r="A331" s="0" t="n">
        <v>10577</v>
      </c>
      <c r="B331" s="0" t="s">
        <v>167</v>
      </c>
      <c r="C331" s="0" t="s">
        <v>87</v>
      </c>
      <c r="D331" s="0" t="s">
        <v>31</v>
      </c>
      <c r="E331" s="46" t="n">
        <v>35604</v>
      </c>
      <c r="F331" s="46" t="n">
        <v>35646</v>
      </c>
      <c r="G331" s="46" t="n">
        <v>35611</v>
      </c>
      <c r="H331" s="0" t="n">
        <v>-35</v>
      </c>
      <c r="I331" s="30" t="s">
        <v>66</v>
      </c>
      <c r="J331" s="0" t="str">
        <f aca="false">"T"&amp;ROUNDUP(MONTH(E331)/3,0)&amp;" "&amp;RIGHT(YEAR(E331),2)</f>
        <v>T2 97</v>
      </c>
    </row>
    <row r="332" customFormat="false" ht="15" hidden="false" customHeight="false" outlineLevel="0" collapsed="false">
      <c r="A332" s="0" t="n">
        <v>10578</v>
      </c>
      <c r="B332" s="0" t="s">
        <v>110</v>
      </c>
      <c r="C332" s="0" t="s">
        <v>111</v>
      </c>
      <c r="D332" s="0" t="s">
        <v>29</v>
      </c>
      <c r="E332" s="46" t="n">
        <v>35605</v>
      </c>
      <c r="F332" s="46" t="n">
        <v>35633</v>
      </c>
      <c r="G332" s="46" t="n">
        <v>35636</v>
      </c>
      <c r="H332" s="0" t="n">
        <v>3</v>
      </c>
      <c r="I332" s="30" t="s">
        <v>90</v>
      </c>
      <c r="J332" s="0" t="str">
        <f aca="false">"T"&amp;ROUNDUP(MONTH(E332)/3,0)&amp;" "&amp;RIGHT(YEAR(E332),2)</f>
        <v>T2 97</v>
      </c>
    </row>
    <row r="333" customFormat="false" ht="15" hidden="false" customHeight="false" outlineLevel="0" collapsed="false">
      <c r="A333" s="0" t="n">
        <v>10579</v>
      </c>
      <c r="B333" s="0" t="s">
        <v>168</v>
      </c>
      <c r="C333" s="0" t="s">
        <v>87</v>
      </c>
      <c r="D333" s="0" t="s">
        <v>31</v>
      </c>
      <c r="E333" s="46" t="n">
        <v>35606</v>
      </c>
      <c r="F333" s="46" t="n">
        <v>35634</v>
      </c>
      <c r="G333" s="46" t="n">
        <v>35615</v>
      </c>
      <c r="H333" s="0" t="n">
        <v>-19</v>
      </c>
      <c r="I333" s="30" t="s">
        <v>66</v>
      </c>
      <c r="J333" s="0" t="str">
        <f aca="false">"T"&amp;ROUNDUP(MONTH(E333)/3,0)&amp;" "&amp;RIGHT(YEAR(E333),2)</f>
        <v>T2 97</v>
      </c>
    </row>
    <row r="334" customFormat="false" ht="15" hidden="false" customHeight="false" outlineLevel="0" collapsed="false">
      <c r="A334" s="0" t="n">
        <v>10580</v>
      </c>
      <c r="B334" s="0" t="s">
        <v>84</v>
      </c>
      <c r="C334" s="0" t="s">
        <v>68</v>
      </c>
      <c r="D334" s="0" t="s">
        <v>29</v>
      </c>
      <c r="E334" s="46" t="n">
        <v>35607</v>
      </c>
      <c r="F334" s="46" t="n">
        <v>35635</v>
      </c>
      <c r="G334" s="46" t="n">
        <v>35612</v>
      </c>
      <c r="H334" s="0" t="n">
        <v>-23</v>
      </c>
      <c r="I334" s="30" t="s">
        <v>66</v>
      </c>
      <c r="J334" s="0" t="str">
        <f aca="false">"T"&amp;ROUNDUP(MONTH(E334)/3,0)&amp;" "&amp;RIGHT(YEAR(E334),2)</f>
        <v>T2 97</v>
      </c>
    </row>
    <row r="335" customFormat="false" ht="15" hidden="false" customHeight="false" outlineLevel="0" collapsed="false">
      <c r="A335" s="0" t="n">
        <v>10581</v>
      </c>
      <c r="B335" s="0" t="s">
        <v>136</v>
      </c>
      <c r="C335" s="0" t="s">
        <v>70</v>
      </c>
      <c r="D335" s="0" t="s">
        <v>30</v>
      </c>
      <c r="E335" s="46" t="n">
        <v>35607</v>
      </c>
      <c r="F335" s="46" t="n">
        <v>35635</v>
      </c>
      <c r="G335" s="46" t="n">
        <v>35613</v>
      </c>
      <c r="H335" s="0" t="n">
        <v>-22</v>
      </c>
      <c r="I335" s="30" t="s">
        <v>66</v>
      </c>
      <c r="J335" s="0" t="str">
        <f aca="false">"T"&amp;ROUNDUP(MONTH(E335)/3,0)&amp;" "&amp;RIGHT(YEAR(E335),2)</f>
        <v>T2 97</v>
      </c>
    </row>
    <row r="336" customFormat="false" ht="15" hidden="false" customHeight="false" outlineLevel="0" collapsed="false">
      <c r="A336" s="0" t="n">
        <v>10582</v>
      </c>
      <c r="B336" s="0" t="s">
        <v>162</v>
      </c>
      <c r="C336" s="0" t="s">
        <v>68</v>
      </c>
      <c r="D336" s="0" t="s">
        <v>31</v>
      </c>
      <c r="E336" s="46" t="n">
        <v>35608</v>
      </c>
      <c r="F336" s="46" t="n">
        <v>35636</v>
      </c>
      <c r="G336" s="46" t="n">
        <v>35625</v>
      </c>
      <c r="H336" s="0" t="n">
        <v>-11</v>
      </c>
      <c r="I336" s="30" t="s">
        <v>66</v>
      </c>
      <c r="J336" s="0" t="str">
        <f aca="false">"T"&amp;ROUNDUP(MONTH(E336)/3,0)&amp;" "&amp;RIGHT(YEAR(E336),2)</f>
        <v>T2 97</v>
      </c>
    </row>
    <row r="337" customFormat="false" ht="15" hidden="false" customHeight="false" outlineLevel="0" collapsed="false">
      <c r="A337" s="0" t="n">
        <v>10583</v>
      </c>
      <c r="B337" s="0" t="s">
        <v>92</v>
      </c>
      <c r="C337" s="0" t="s">
        <v>93</v>
      </c>
      <c r="D337" s="0" t="s">
        <v>31</v>
      </c>
      <c r="E337" s="46" t="n">
        <v>35611</v>
      </c>
      <c r="F337" s="46" t="n">
        <v>35639</v>
      </c>
      <c r="G337" s="46" t="n">
        <v>35615</v>
      </c>
      <c r="H337" s="0" t="n">
        <v>-24</v>
      </c>
      <c r="I337" s="30" t="s">
        <v>66</v>
      </c>
      <c r="J337" s="0" t="str">
        <f aca="false">"T"&amp;ROUNDUP(MONTH(E337)/3,0)&amp;" "&amp;RIGHT(YEAR(E337),2)</f>
        <v>T2 97</v>
      </c>
    </row>
    <row r="338" customFormat="false" ht="15" hidden="false" customHeight="false" outlineLevel="0" collapsed="false">
      <c r="A338" s="0" t="n">
        <v>10584</v>
      </c>
      <c r="B338" s="0" t="s">
        <v>91</v>
      </c>
      <c r="C338" s="0" t="s">
        <v>65</v>
      </c>
      <c r="D338" s="0" t="s">
        <v>30</v>
      </c>
      <c r="E338" s="46" t="n">
        <v>35611</v>
      </c>
      <c r="F338" s="46" t="n">
        <v>35639</v>
      </c>
      <c r="G338" s="46" t="n">
        <v>35615</v>
      </c>
      <c r="H338" s="0" t="n">
        <v>-24</v>
      </c>
      <c r="I338" s="30" t="s">
        <v>66</v>
      </c>
      <c r="J338" s="0" t="str">
        <f aca="false">"T"&amp;ROUNDUP(MONTH(E338)/3,0)&amp;" "&amp;RIGHT(YEAR(E338),2)</f>
        <v>T2 97</v>
      </c>
    </row>
    <row r="339" customFormat="false" ht="15" hidden="false" customHeight="false" outlineLevel="0" collapsed="false">
      <c r="A339" s="0" t="n">
        <v>10585</v>
      </c>
      <c r="B339" s="0" t="s">
        <v>77</v>
      </c>
      <c r="C339" s="0" t="s">
        <v>70</v>
      </c>
      <c r="D339" s="0" t="s">
        <v>30</v>
      </c>
      <c r="E339" s="46" t="n">
        <v>35612</v>
      </c>
      <c r="F339" s="46" t="n">
        <v>35640</v>
      </c>
      <c r="G339" s="46" t="n">
        <v>35621</v>
      </c>
      <c r="H339" s="0" t="n">
        <v>-19</v>
      </c>
      <c r="I339" s="30" t="s">
        <v>66</v>
      </c>
      <c r="J339" s="0" t="str">
        <f aca="false">"T"&amp;ROUNDUP(MONTH(E339)/3,0)&amp;" "&amp;RIGHT(YEAR(E339),2)</f>
        <v>T3 97</v>
      </c>
    </row>
    <row r="340" customFormat="false" ht="15" hidden="false" customHeight="false" outlineLevel="0" collapsed="false">
      <c r="A340" s="0" t="n">
        <v>10586</v>
      </c>
      <c r="B340" s="0" t="s">
        <v>109</v>
      </c>
      <c r="C340" s="0" t="s">
        <v>100</v>
      </c>
      <c r="D340" s="0" t="s">
        <v>30</v>
      </c>
      <c r="E340" s="46" t="n">
        <v>35613</v>
      </c>
      <c r="F340" s="46" t="n">
        <v>35641</v>
      </c>
      <c r="G340" s="46" t="n">
        <v>35620</v>
      </c>
      <c r="H340" s="0" t="n">
        <v>-21</v>
      </c>
      <c r="I340" s="30" t="s">
        <v>66</v>
      </c>
      <c r="J340" s="0" t="str">
        <f aca="false">"T"&amp;ROUNDUP(MONTH(E340)/3,0)&amp;" "&amp;RIGHT(YEAR(E340),2)</f>
        <v>T3 97</v>
      </c>
    </row>
    <row r="341" customFormat="false" ht="15" hidden="false" customHeight="false" outlineLevel="0" collapsed="false">
      <c r="A341" s="0" t="n">
        <v>10587</v>
      </c>
      <c r="B341" s="0" t="s">
        <v>85</v>
      </c>
      <c r="C341" s="0" t="s">
        <v>70</v>
      </c>
      <c r="D341" s="0" t="s">
        <v>30</v>
      </c>
      <c r="E341" s="46" t="n">
        <v>35613</v>
      </c>
      <c r="F341" s="46" t="n">
        <v>35641</v>
      </c>
      <c r="G341" s="46" t="n">
        <v>35620</v>
      </c>
      <c r="H341" s="0" t="n">
        <v>-21</v>
      </c>
      <c r="I341" s="30" t="s">
        <v>66</v>
      </c>
      <c r="J341" s="0" t="str">
        <f aca="false">"T"&amp;ROUNDUP(MONTH(E341)/3,0)&amp;" "&amp;RIGHT(YEAR(E341),2)</f>
        <v>T3 97</v>
      </c>
    </row>
    <row r="342" customFormat="false" ht="15" hidden="false" customHeight="false" outlineLevel="0" collapsed="false">
      <c r="A342" s="0" t="n">
        <v>10588</v>
      </c>
      <c r="B342" s="0" t="s">
        <v>98</v>
      </c>
      <c r="C342" s="0" t="s">
        <v>68</v>
      </c>
      <c r="D342" s="0" t="s">
        <v>29</v>
      </c>
      <c r="E342" s="46" t="n">
        <v>35614</v>
      </c>
      <c r="F342" s="46" t="n">
        <v>35642</v>
      </c>
      <c r="G342" s="46" t="n">
        <v>35621</v>
      </c>
      <c r="H342" s="0" t="n">
        <v>-21</v>
      </c>
      <c r="I342" s="30" t="s">
        <v>66</v>
      </c>
      <c r="J342" s="0" t="str">
        <f aca="false">"T"&amp;ROUNDUP(MONTH(E342)/3,0)&amp;" "&amp;RIGHT(YEAR(E342),2)</f>
        <v>T3 97</v>
      </c>
    </row>
    <row r="343" customFormat="false" ht="15" hidden="false" customHeight="false" outlineLevel="0" collapsed="false">
      <c r="A343" s="0" t="n">
        <v>10589</v>
      </c>
      <c r="B343" s="0" t="s">
        <v>165</v>
      </c>
      <c r="C343" s="0" t="s">
        <v>87</v>
      </c>
      <c r="D343" s="0" t="s">
        <v>31</v>
      </c>
      <c r="E343" s="46" t="n">
        <v>35615</v>
      </c>
      <c r="F343" s="46" t="n">
        <v>35643</v>
      </c>
      <c r="G343" s="46" t="n">
        <v>35625</v>
      </c>
      <c r="H343" s="0" t="n">
        <v>-18</v>
      </c>
      <c r="I343" s="30" t="s">
        <v>66</v>
      </c>
      <c r="J343" s="0" t="str">
        <f aca="false">"T"&amp;ROUNDUP(MONTH(E343)/3,0)&amp;" "&amp;RIGHT(YEAR(E343),2)</f>
        <v>T3 97</v>
      </c>
    </row>
    <row r="344" customFormat="false" ht="15" hidden="false" customHeight="false" outlineLevel="0" collapsed="false">
      <c r="A344" s="0" t="n">
        <v>10590</v>
      </c>
      <c r="B344" s="0" t="s">
        <v>131</v>
      </c>
      <c r="C344" s="0" t="s">
        <v>132</v>
      </c>
      <c r="D344" s="0" t="s">
        <v>29</v>
      </c>
      <c r="E344" s="46" t="n">
        <v>35618</v>
      </c>
      <c r="F344" s="46" t="n">
        <v>35646</v>
      </c>
      <c r="G344" s="46" t="n">
        <v>35625</v>
      </c>
      <c r="H344" s="0" t="n">
        <v>-21</v>
      </c>
      <c r="I344" s="30" t="s">
        <v>66</v>
      </c>
      <c r="J344" s="0" t="str">
        <f aca="false">"T"&amp;ROUNDUP(MONTH(E344)/3,0)&amp;" "&amp;RIGHT(YEAR(E344),2)</f>
        <v>T3 97</v>
      </c>
    </row>
    <row r="345" customFormat="false" ht="15" hidden="false" customHeight="false" outlineLevel="0" collapsed="false">
      <c r="A345" s="0" t="n">
        <v>10591</v>
      </c>
      <c r="B345" s="0" t="s">
        <v>145</v>
      </c>
      <c r="C345" s="0" t="s">
        <v>135</v>
      </c>
      <c r="D345" s="0" t="s">
        <v>30</v>
      </c>
      <c r="E345" s="46" t="n">
        <v>35618</v>
      </c>
      <c r="F345" s="46" t="n">
        <v>35632</v>
      </c>
      <c r="G345" s="46" t="n">
        <v>35627</v>
      </c>
      <c r="H345" s="0" t="n">
        <v>-5</v>
      </c>
      <c r="I345" s="30" t="s">
        <v>66</v>
      </c>
      <c r="J345" s="0" t="str">
        <f aca="false">"T"&amp;ROUNDUP(MONTH(E345)/3,0)&amp;" "&amp;RIGHT(YEAR(E345),2)</f>
        <v>T3 97</v>
      </c>
    </row>
    <row r="346" customFormat="false" ht="15" hidden="false" customHeight="false" outlineLevel="0" collapsed="false">
      <c r="A346" s="0" t="n">
        <v>10592</v>
      </c>
      <c r="B346" s="0" t="s">
        <v>104</v>
      </c>
      <c r="C346" s="0" t="s">
        <v>68</v>
      </c>
      <c r="D346" s="0" t="s">
        <v>30</v>
      </c>
      <c r="E346" s="46" t="n">
        <v>35619</v>
      </c>
      <c r="F346" s="46" t="n">
        <v>35647</v>
      </c>
      <c r="G346" s="46" t="n">
        <v>35627</v>
      </c>
      <c r="H346" s="0" t="n">
        <v>-20</v>
      </c>
      <c r="I346" s="30" t="s">
        <v>66</v>
      </c>
      <c r="J346" s="0" t="str">
        <f aca="false">"T"&amp;ROUNDUP(MONTH(E346)/3,0)&amp;" "&amp;RIGHT(YEAR(E346),2)</f>
        <v>T3 97</v>
      </c>
    </row>
    <row r="347" customFormat="false" ht="15" hidden="false" customHeight="false" outlineLevel="0" collapsed="false">
      <c r="A347" s="0" t="n">
        <v>10593</v>
      </c>
      <c r="B347" s="0" t="s">
        <v>104</v>
      </c>
      <c r="C347" s="0" t="s">
        <v>68</v>
      </c>
      <c r="D347" s="0" t="s">
        <v>31</v>
      </c>
      <c r="E347" s="46" t="n">
        <v>35620</v>
      </c>
      <c r="F347" s="46" t="n">
        <v>35648</v>
      </c>
      <c r="G347" s="46" t="n">
        <v>35655</v>
      </c>
      <c r="H347" s="0" t="n">
        <v>7</v>
      </c>
      <c r="I347" s="30" t="s">
        <v>90</v>
      </c>
      <c r="J347" s="0" t="str">
        <f aca="false">"T"&amp;ROUNDUP(MONTH(E347)/3,0)&amp;" "&amp;RIGHT(YEAR(E347),2)</f>
        <v>T3 97</v>
      </c>
    </row>
    <row r="348" customFormat="false" ht="15" hidden="false" customHeight="false" outlineLevel="0" collapsed="false">
      <c r="A348" s="0" t="n">
        <v>10594</v>
      </c>
      <c r="B348" s="0" t="s">
        <v>118</v>
      </c>
      <c r="C348" s="0" t="s">
        <v>87</v>
      </c>
      <c r="D348" s="0" t="s">
        <v>31</v>
      </c>
      <c r="E348" s="46" t="n">
        <v>35620</v>
      </c>
      <c r="F348" s="46" t="n">
        <v>35648</v>
      </c>
      <c r="G348" s="46" t="n">
        <v>35627</v>
      </c>
      <c r="H348" s="0" t="n">
        <v>-21</v>
      </c>
      <c r="I348" s="30" t="s">
        <v>66</v>
      </c>
      <c r="J348" s="0" t="str">
        <f aca="false">"T"&amp;ROUNDUP(MONTH(E348)/3,0)&amp;" "&amp;RIGHT(YEAR(E348),2)</f>
        <v>T3 97</v>
      </c>
    </row>
    <row r="349" customFormat="false" ht="15" hidden="false" customHeight="false" outlineLevel="0" collapsed="false">
      <c r="A349" s="0" t="n">
        <v>10595</v>
      </c>
      <c r="B349" s="0" t="s">
        <v>80</v>
      </c>
      <c r="C349" s="0" t="s">
        <v>81</v>
      </c>
      <c r="D349" s="0" t="s">
        <v>30</v>
      </c>
      <c r="E349" s="46" t="n">
        <v>35621</v>
      </c>
      <c r="F349" s="46" t="n">
        <v>35649</v>
      </c>
      <c r="G349" s="46" t="n">
        <v>35625</v>
      </c>
      <c r="H349" s="0" t="n">
        <v>-24</v>
      </c>
      <c r="I349" s="30" t="s">
        <v>66</v>
      </c>
      <c r="J349" s="0" t="str">
        <f aca="false">"T"&amp;ROUNDUP(MONTH(E349)/3,0)&amp;" "&amp;RIGHT(YEAR(E349),2)</f>
        <v>T3 97</v>
      </c>
    </row>
    <row r="350" customFormat="false" ht="15" hidden="false" customHeight="false" outlineLevel="0" collapsed="false">
      <c r="A350" s="0" t="n">
        <v>10596</v>
      </c>
      <c r="B350" s="0" t="s">
        <v>96</v>
      </c>
      <c r="C350" s="0" t="s">
        <v>87</v>
      </c>
      <c r="D350" s="0" t="s">
        <v>30</v>
      </c>
      <c r="E350" s="46" t="n">
        <v>35622</v>
      </c>
      <c r="F350" s="46" t="n">
        <v>35650</v>
      </c>
      <c r="G350" s="46" t="n">
        <v>35654</v>
      </c>
      <c r="H350" s="0" t="n">
        <v>4</v>
      </c>
      <c r="I350" s="30" t="s">
        <v>90</v>
      </c>
      <c r="J350" s="0" t="str">
        <f aca="false">"T"&amp;ROUNDUP(MONTH(E350)/3,0)&amp;" "&amp;RIGHT(YEAR(E350),2)</f>
        <v>T3 97</v>
      </c>
    </row>
    <row r="351" customFormat="false" ht="15" hidden="false" customHeight="false" outlineLevel="0" collapsed="false">
      <c r="A351" s="0" t="n">
        <v>10597</v>
      </c>
      <c r="B351" s="0" t="s">
        <v>138</v>
      </c>
      <c r="C351" s="0" t="s">
        <v>81</v>
      </c>
      <c r="D351" s="0" t="s">
        <v>29</v>
      </c>
      <c r="E351" s="46" t="n">
        <v>35622</v>
      </c>
      <c r="F351" s="46" t="n">
        <v>35650</v>
      </c>
      <c r="G351" s="46" t="n">
        <v>35629</v>
      </c>
      <c r="H351" s="0" t="n">
        <v>-21</v>
      </c>
      <c r="I351" s="30" t="s">
        <v>66</v>
      </c>
      <c r="J351" s="0" t="str">
        <f aca="false">"T"&amp;ROUNDUP(MONTH(E351)/3,0)&amp;" "&amp;RIGHT(YEAR(E351),2)</f>
        <v>T3 97</v>
      </c>
    </row>
    <row r="352" customFormat="false" ht="15" hidden="false" customHeight="false" outlineLevel="0" collapsed="false">
      <c r="A352" s="0" t="n">
        <v>10598</v>
      </c>
      <c r="B352" s="0" t="s">
        <v>86</v>
      </c>
      <c r="C352" s="0" t="s">
        <v>87</v>
      </c>
      <c r="D352" s="0" t="s">
        <v>29</v>
      </c>
      <c r="E352" s="46" t="n">
        <v>35625</v>
      </c>
      <c r="F352" s="46" t="n">
        <v>35653</v>
      </c>
      <c r="G352" s="46" t="n">
        <v>35629</v>
      </c>
      <c r="H352" s="0" t="n">
        <v>-24</v>
      </c>
      <c r="I352" s="30" t="s">
        <v>66</v>
      </c>
      <c r="J352" s="0" t="str">
        <f aca="false">"T"&amp;ROUNDUP(MONTH(E352)/3,0)&amp;" "&amp;RIGHT(YEAR(E352),2)</f>
        <v>T3 97</v>
      </c>
    </row>
    <row r="353" customFormat="false" ht="15" hidden="false" customHeight="false" outlineLevel="0" collapsed="false">
      <c r="A353" s="0" t="n">
        <v>10599</v>
      </c>
      <c r="B353" s="0" t="s">
        <v>110</v>
      </c>
      <c r="C353" s="0" t="s">
        <v>111</v>
      </c>
      <c r="D353" s="0" t="s">
        <v>29</v>
      </c>
      <c r="E353" s="46" t="n">
        <v>35626</v>
      </c>
      <c r="F353" s="46" t="n">
        <v>35668</v>
      </c>
      <c r="G353" s="46" t="n">
        <v>35632</v>
      </c>
      <c r="H353" s="0" t="n">
        <v>-36</v>
      </c>
      <c r="I353" s="30" t="s">
        <v>66</v>
      </c>
      <c r="J353" s="0" t="str">
        <f aca="false">"T"&amp;ROUNDUP(MONTH(E353)/3,0)&amp;" "&amp;RIGHT(YEAR(E353),2)</f>
        <v>T3 97</v>
      </c>
    </row>
    <row r="354" customFormat="false" ht="15" hidden="false" customHeight="false" outlineLevel="0" collapsed="false">
      <c r="A354" s="0" t="n">
        <v>10600</v>
      </c>
      <c r="B354" s="0" t="s">
        <v>149</v>
      </c>
      <c r="C354" s="0" t="s">
        <v>87</v>
      </c>
      <c r="D354" s="0" t="s">
        <v>30</v>
      </c>
      <c r="E354" s="46" t="n">
        <v>35627</v>
      </c>
      <c r="F354" s="46" t="n">
        <v>35655</v>
      </c>
      <c r="G354" s="46" t="n">
        <v>35632</v>
      </c>
      <c r="H354" s="0" t="n">
        <v>-23</v>
      </c>
      <c r="I354" s="30" t="s">
        <v>66</v>
      </c>
      <c r="J354" s="0" t="str">
        <f aca="false">"T"&amp;ROUNDUP(MONTH(E354)/3,0)&amp;" "&amp;RIGHT(YEAR(E354),2)</f>
        <v>T3 97</v>
      </c>
    </row>
    <row r="355" customFormat="false" ht="15" hidden="false" customHeight="false" outlineLevel="0" collapsed="false">
      <c r="A355" s="0" t="n">
        <v>10601</v>
      </c>
      <c r="B355" s="0" t="s">
        <v>78</v>
      </c>
      <c r="C355" s="0" t="s">
        <v>79</v>
      </c>
      <c r="D355" s="0" t="s">
        <v>30</v>
      </c>
      <c r="E355" s="46" t="n">
        <v>35627</v>
      </c>
      <c r="F355" s="46" t="n">
        <v>35669</v>
      </c>
      <c r="G355" s="46" t="n">
        <v>35633</v>
      </c>
      <c r="H355" s="0" t="n">
        <v>-36</v>
      </c>
      <c r="I355" s="30" t="s">
        <v>66</v>
      </c>
      <c r="J355" s="0" t="str">
        <f aca="false">"T"&amp;ROUNDUP(MONTH(E355)/3,0)&amp;" "&amp;RIGHT(YEAR(E355),2)</f>
        <v>T3 97</v>
      </c>
    </row>
    <row r="356" customFormat="false" ht="15" hidden="false" customHeight="false" outlineLevel="0" collapsed="false">
      <c r="A356" s="0" t="n">
        <v>10602</v>
      </c>
      <c r="B356" s="0" t="s">
        <v>145</v>
      </c>
      <c r="C356" s="0" t="s">
        <v>135</v>
      </c>
      <c r="D356" s="0" t="s">
        <v>31</v>
      </c>
      <c r="E356" s="46" t="n">
        <v>35628</v>
      </c>
      <c r="F356" s="46" t="n">
        <v>35656</v>
      </c>
      <c r="G356" s="46" t="n">
        <v>35633</v>
      </c>
      <c r="H356" s="0" t="n">
        <v>-23</v>
      </c>
      <c r="I356" s="30" t="s">
        <v>66</v>
      </c>
      <c r="J356" s="0" t="str">
        <f aca="false">"T"&amp;ROUNDUP(MONTH(E356)/3,0)&amp;" "&amp;RIGHT(YEAR(E356),2)</f>
        <v>T3 97</v>
      </c>
    </row>
    <row r="357" customFormat="false" ht="15" hidden="false" customHeight="false" outlineLevel="0" collapsed="false">
      <c r="A357" s="0" t="n">
        <v>10603</v>
      </c>
      <c r="B357" s="0" t="s">
        <v>126</v>
      </c>
      <c r="C357" s="0" t="s">
        <v>87</v>
      </c>
      <c r="D357" s="0" t="s">
        <v>31</v>
      </c>
      <c r="E357" s="46" t="n">
        <v>35629</v>
      </c>
      <c r="F357" s="46" t="n">
        <v>35657</v>
      </c>
      <c r="G357" s="46" t="n">
        <v>35650</v>
      </c>
      <c r="H357" s="0" t="n">
        <v>-7</v>
      </c>
      <c r="I357" s="30" t="s">
        <v>66</v>
      </c>
      <c r="J357" s="0" t="str">
        <f aca="false">"T"&amp;ROUNDUP(MONTH(E357)/3,0)&amp;" "&amp;RIGHT(YEAR(E357),2)</f>
        <v>T3 97</v>
      </c>
    </row>
    <row r="358" customFormat="false" ht="15" hidden="false" customHeight="false" outlineLevel="0" collapsed="false">
      <c r="A358" s="0" t="n">
        <v>10604</v>
      </c>
      <c r="B358" s="0" t="s">
        <v>128</v>
      </c>
      <c r="C358" s="0" t="s">
        <v>129</v>
      </c>
      <c r="D358" s="0" t="s">
        <v>30</v>
      </c>
      <c r="E358" s="46" t="n">
        <v>35629</v>
      </c>
      <c r="F358" s="46" t="n">
        <v>35657</v>
      </c>
      <c r="G358" s="46" t="n">
        <v>35640</v>
      </c>
      <c r="H358" s="0" t="n">
        <v>-17</v>
      </c>
      <c r="I358" s="30" t="s">
        <v>66</v>
      </c>
      <c r="J358" s="0" t="str">
        <f aca="false">"T"&amp;ROUNDUP(MONTH(E358)/3,0)&amp;" "&amp;RIGHT(YEAR(E358),2)</f>
        <v>T3 97</v>
      </c>
    </row>
    <row r="359" customFormat="false" ht="15" hidden="false" customHeight="false" outlineLevel="0" collapsed="false">
      <c r="A359" s="0" t="n">
        <v>10605</v>
      </c>
      <c r="B359" s="0" t="s">
        <v>131</v>
      </c>
      <c r="C359" s="0" t="s">
        <v>132</v>
      </c>
      <c r="D359" s="0" t="s">
        <v>31</v>
      </c>
      <c r="E359" s="46" t="n">
        <v>35632</v>
      </c>
      <c r="F359" s="46" t="n">
        <v>35660</v>
      </c>
      <c r="G359" s="46" t="n">
        <v>35640</v>
      </c>
      <c r="H359" s="0" t="n">
        <v>-20</v>
      </c>
      <c r="I359" s="30" t="s">
        <v>66</v>
      </c>
      <c r="J359" s="0" t="str">
        <f aca="false">"T"&amp;ROUNDUP(MONTH(E359)/3,0)&amp;" "&amp;RIGHT(YEAR(E359),2)</f>
        <v>T3 97</v>
      </c>
    </row>
    <row r="360" customFormat="false" ht="15" hidden="false" customHeight="false" outlineLevel="0" collapsed="false">
      <c r="A360" s="0" t="n">
        <v>10606</v>
      </c>
      <c r="B360" s="0" t="s">
        <v>113</v>
      </c>
      <c r="C360" s="0" t="s">
        <v>70</v>
      </c>
      <c r="D360" s="0" t="s">
        <v>29</v>
      </c>
      <c r="E360" s="46" t="n">
        <v>35633</v>
      </c>
      <c r="F360" s="46" t="n">
        <v>35661</v>
      </c>
      <c r="G360" s="46" t="n">
        <v>35642</v>
      </c>
      <c r="H360" s="0" t="n">
        <v>-19</v>
      </c>
      <c r="I360" s="30" t="s">
        <v>66</v>
      </c>
      <c r="J360" s="0" t="str">
        <f aca="false">"T"&amp;ROUNDUP(MONTH(E360)/3,0)&amp;" "&amp;RIGHT(YEAR(E360),2)</f>
        <v>T3 97</v>
      </c>
    </row>
    <row r="361" customFormat="false" ht="15" hidden="false" customHeight="false" outlineLevel="0" collapsed="false">
      <c r="A361" s="0" t="n">
        <v>10607</v>
      </c>
      <c r="B361" s="0" t="s">
        <v>126</v>
      </c>
      <c r="C361" s="0" t="s">
        <v>87</v>
      </c>
      <c r="D361" s="0" t="s">
        <v>30</v>
      </c>
      <c r="E361" s="46" t="n">
        <v>35633</v>
      </c>
      <c r="F361" s="46" t="n">
        <v>35661</v>
      </c>
      <c r="G361" s="46" t="n">
        <v>35636</v>
      </c>
      <c r="H361" s="0" t="n">
        <v>-25</v>
      </c>
      <c r="I361" s="30" t="s">
        <v>66</v>
      </c>
      <c r="J361" s="0" t="str">
        <f aca="false">"T"&amp;ROUNDUP(MONTH(E361)/3,0)&amp;" "&amp;RIGHT(YEAR(E361),2)</f>
        <v>T3 97</v>
      </c>
    </row>
    <row r="362" customFormat="false" ht="15" hidden="false" customHeight="false" outlineLevel="0" collapsed="false">
      <c r="A362" s="0" t="n">
        <v>10608</v>
      </c>
      <c r="B362" s="0" t="s">
        <v>67</v>
      </c>
      <c r="C362" s="0" t="s">
        <v>68</v>
      </c>
      <c r="D362" s="0" t="s">
        <v>31</v>
      </c>
      <c r="E362" s="46" t="n">
        <v>35634</v>
      </c>
      <c r="F362" s="46" t="n">
        <v>35662</v>
      </c>
      <c r="G362" s="46" t="n">
        <v>35643</v>
      </c>
      <c r="H362" s="0" t="n">
        <v>-19</v>
      </c>
      <c r="I362" s="30" t="s">
        <v>66</v>
      </c>
      <c r="J362" s="0" t="str">
        <f aca="false">"T"&amp;ROUNDUP(MONTH(E362)/3,0)&amp;" "&amp;RIGHT(YEAR(E362),2)</f>
        <v>T3 97</v>
      </c>
    </row>
    <row r="363" customFormat="false" ht="15" hidden="false" customHeight="false" outlineLevel="0" collapsed="false">
      <c r="A363" s="0" t="n">
        <v>10609</v>
      </c>
      <c r="B363" s="0" t="s">
        <v>122</v>
      </c>
      <c r="C363" s="0" t="s">
        <v>65</v>
      </c>
      <c r="D363" s="0" t="s">
        <v>31</v>
      </c>
      <c r="E363" s="46" t="n">
        <v>35635</v>
      </c>
      <c r="F363" s="46" t="n">
        <v>35663</v>
      </c>
      <c r="G363" s="46" t="n">
        <v>35641</v>
      </c>
      <c r="H363" s="0" t="n">
        <v>-22</v>
      </c>
      <c r="I363" s="30" t="s">
        <v>66</v>
      </c>
      <c r="J363" s="0" t="str">
        <f aca="false">"T"&amp;ROUNDUP(MONTH(E363)/3,0)&amp;" "&amp;RIGHT(YEAR(E363),2)</f>
        <v>T3 97</v>
      </c>
    </row>
    <row r="364" customFormat="false" ht="15" hidden="false" customHeight="false" outlineLevel="0" collapsed="false">
      <c r="A364" s="0" t="n">
        <v>10610</v>
      </c>
      <c r="B364" s="0" t="s">
        <v>137</v>
      </c>
      <c r="C364" s="0" t="s">
        <v>65</v>
      </c>
      <c r="D364" s="0" t="s">
        <v>30</v>
      </c>
      <c r="E364" s="46" t="n">
        <v>35636</v>
      </c>
      <c r="F364" s="46" t="n">
        <v>35664</v>
      </c>
      <c r="G364" s="46" t="n">
        <v>35648</v>
      </c>
      <c r="H364" s="0" t="n">
        <v>-16</v>
      </c>
      <c r="I364" s="30" t="s">
        <v>66</v>
      </c>
      <c r="J364" s="0" t="str">
        <f aca="false">"T"&amp;ROUNDUP(MONTH(E364)/3,0)&amp;" "&amp;RIGHT(YEAR(E364),2)</f>
        <v>T3 97</v>
      </c>
    </row>
    <row r="365" customFormat="false" ht="15" hidden="false" customHeight="false" outlineLevel="0" collapsed="false">
      <c r="A365" s="0" t="n">
        <v>10611</v>
      </c>
      <c r="B365" s="0" t="s">
        <v>147</v>
      </c>
      <c r="C365" s="0" t="s">
        <v>148</v>
      </c>
      <c r="D365" s="0" t="s">
        <v>31</v>
      </c>
      <c r="E365" s="46" t="n">
        <v>35636</v>
      </c>
      <c r="F365" s="46" t="n">
        <v>35664</v>
      </c>
      <c r="G365" s="46" t="n">
        <v>35643</v>
      </c>
      <c r="H365" s="0" t="n">
        <v>-21</v>
      </c>
      <c r="I365" s="30" t="s">
        <v>66</v>
      </c>
      <c r="J365" s="0" t="str">
        <f aca="false">"T"&amp;ROUNDUP(MONTH(E365)/3,0)&amp;" "&amp;RIGHT(YEAR(E365),2)</f>
        <v>T3 97</v>
      </c>
    </row>
    <row r="366" customFormat="false" ht="15" hidden="false" customHeight="false" outlineLevel="0" collapsed="false">
      <c r="A366" s="0" t="n">
        <v>10612</v>
      </c>
      <c r="B366" s="0" t="s">
        <v>126</v>
      </c>
      <c r="C366" s="0" t="s">
        <v>87</v>
      </c>
      <c r="D366" s="0" t="s">
        <v>31</v>
      </c>
      <c r="E366" s="46" t="n">
        <v>35639</v>
      </c>
      <c r="F366" s="46" t="n">
        <v>35667</v>
      </c>
      <c r="G366" s="46" t="n">
        <v>35643</v>
      </c>
      <c r="H366" s="0" t="n">
        <v>-24</v>
      </c>
      <c r="I366" s="30" t="s">
        <v>66</v>
      </c>
      <c r="J366" s="0" t="str">
        <f aca="false">"T"&amp;ROUNDUP(MONTH(E366)/3,0)&amp;" "&amp;RIGHT(YEAR(E366),2)</f>
        <v>T3 97</v>
      </c>
    </row>
    <row r="367" customFormat="false" ht="15" hidden="false" customHeight="false" outlineLevel="0" collapsed="false">
      <c r="A367" s="0" t="n">
        <v>10613</v>
      </c>
      <c r="B367" s="0" t="s">
        <v>78</v>
      </c>
      <c r="C367" s="0" t="s">
        <v>79</v>
      </c>
      <c r="D367" s="0" t="s">
        <v>31</v>
      </c>
      <c r="E367" s="46" t="n">
        <v>35640</v>
      </c>
      <c r="F367" s="46" t="n">
        <v>35668</v>
      </c>
      <c r="G367" s="46" t="n">
        <v>35643</v>
      </c>
      <c r="H367" s="0" t="n">
        <v>-25</v>
      </c>
      <c r="I367" s="30" t="s">
        <v>66</v>
      </c>
      <c r="J367" s="0" t="str">
        <f aca="false">"T"&amp;ROUNDUP(MONTH(E367)/3,0)&amp;" "&amp;RIGHT(YEAR(E367),2)</f>
        <v>T3 97</v>
      </c>
    </row>
    <row r="368" customFormat="false" ht="15" hidden="false" customHeight="false" outlineLevel="0" collapsed="false">
      <c r="A368" s="0" t="n">
        <v>10614</v>
      </c>
      <c r="B368" s="0" t="s">
        <v>162</v>
      </c>
      <c r="C368" s="0" t="s">
        <v>68</v>
      </c>
      <c r="D368" s="0" t="s">
        <v>29</v>
      </c>
      <c r="E368" s="46" t="n">
        <v>35640</v>
      </c>
      <c r="F368" s="46" t="n">
        <v>35668</v>
      </c>
      <c r="G368" s="46" t="n">
        <v>35643</v>
      </c>
      <c r="H368" s="0" t="n">
        <v>-25</v>
      </c>
      <c r="I368" s="30" t="s">
        <v>66</v>
      </c>
      <c r="J368" s="0" t="str">
        <f aca="false">"T"&amp;ROUNDUP(MONTH(E368)/3,0)&amp;" "&amp;RIGHT(YEAR(E368),2)</f>
        <v>T3 97</v>
      </c>
    </row>
    <row r="369" customFormat="false" ht="15" hidden="false" customHeight="false" outlineLevel="0" collapsed="false">
      <c r="A369" s="0" t="n">
        <v>10615</v>
      </c>
      <c r="B369" s="0" t="s">
        <v>169</v>
      </c>
      <c r="C369" s="0" t="s">
        <v>93</v>
      </c>
      <c r="D369" s="0" t="s">
        <v>29</v>
      </c>
      <c r="E369" s="46" t="n">
        <v>35641</v>
      </c>
      <c r="F369" s="46" t="n">
        <v>35669</v>
      </c>
      <c r="G369" s="46" t="n">
        <v>35648</v>
      </c>
      <c r="H369" s="0" t="n">
        <v>-21</v>
      </c>
      <c r="I369" s="30" t="s">
        <v>66</v>
      </c>
      <c r="J369" s="0" t="str">
        <f aca="false">"T"&amp;ROUNDUP(MONTH(E369)/3,0)&amp;" "&amp;RIGHT(YEAR(E369),2)</f>
        <v>T3 97</v>
      </c>
    </row>
    <row r="370" customFormat="false" ht="15" hidden="false" customHeight="false" outlineLevel="0" collapsed="false">
      <c r="A370" s="0" t="n">
        <v>10616</v>
      </c>
      <c r="B370" s="0" t="s">
        <v>165</v>
      </c>
      <c r="C370" s="0" t="s">
        <v>87</v>
      </c>
      <c r="D370" s="0" t="s">
        <v>31</v>
      </c>
      <c r="E370" s="46" t="n">
        <v>35642</v>
      </c>
      <c r="F370" s="46" t="n">
        <v>35670</v>
      </c>
      <c r="G370" s="46" t="n">
        <v>35647</v>
      </c>
      <c r="H370" s="0" t="n">
        <v>-23</v>
      </c>
      <c r="I370" s="30" t="s">
        <v>66</v>
      </c>
      <c r="J370" s="0" t="str">
        <f aca="false">"T"&amp;ROUNDUP(MONTH(E370)/3,0)&amp;" "&amp;RIGHT(YEAR(E370),2)</f>
        <v>T3 97</v>
      </c>
    </row>
    <row r="371" customFormat="false" ht="15" hidden="false" customHeight="false" outlineLevel="0" collapsed="false">
      <c r="A371" s="0" t="n">
        <v>10617</v>
      </c>
      <c r="B371" s="0" t="s">
        <v>165</v>
      </c>
      <c r="C371" s="0" t="s">
        <v>87</v>
      </c>
      <c r="D371" s="0" t="s">
        <v>31</v>
      </c>
      <c r="E371" s="46" t="n">
        <v>35642</v>
      </c>
      <c r="F371" s="46" t="n">
        <v>35670</v>
      </c>
      <c r="G371" s="46" t="n">
        <v>35646</v>
      </c>
      <c r="H371" s="0" t="n">
        <v>-24</v>
      </c>
      <c r="I371" s="30" t="s">
        <v>66</v>
      </c>
      <c r="J371" s="0" t="str">
        <f aca="false">"T"&amp;ROUNDUP(MONTH(E371)/3,0)&amp;" "&amp;RIGHT(YEAR(E371),2)</f>
        <v>T3 97</v>
      </c>
    </row>
    <row r="372" customFormat="false" ht="15" hidden="false" customHeight="false" outlineLevel="0" collapsed="false">
      <c r="A372" s="0" t="n">
        <v>10618</v>
      </c>
      <c r="B372" s="0" t="s">
        <v>131</v>
      </c>
      <c r="C372" s="0" t="s">
        <v>132</v>
      </c>
      <c r="D372" s="0" t="s">
        <v>30</v>
      </c>
      <c r="E372" s="46" t="n">
        <v>35643</v>
      </c>
      <c r="F372" s="46" t="n">
        <v>35685</v>
      </c>
      <c r="G372" s="46" t="n">
        <v>35650</v>
      </c>
      <c r="H372" s="0" t="n">
        <v>-35</v>
      </c>
      <c r="I372" s="30" t="s">
        <v>66</v>
      </c>
      <c r="J372" s="0" t="str">
        <f aca="false">"T"&amp;ROUNDUP(MONTH(E372)/3,0)&amp;" "&amp;RIGHT(YEAR(E372),2)</f>
        <v>T3 97</v>
      </c>
    </row>
    <row r="373" customFormat="false" ht="15" hidden="false" customHeight="false" outlineLevel="0" collapsed="false">
      <c r="A373" s="0" t="n">
        <v>10619</v>
      </c>
      <c r="B373" s="0" t="s">
        <v>131</v>
      </c>
      <c r="C373" s="0" t="s">
        <v>132</v>
      </c>
      <c r="D373" s="0" t="s">
        <v>29</v>
      </c>
      <c r="E373" s="46" t="n">
        <v>35646</v>
      </c>
      <c r="F373" s="46" t="n">
        <v>35674</v>
      </c>
      <c r="G373" s="46" t="n">
        <v>35649</v>
      </c>
      <c r="H373" s="0" t="n">
        <v>-25</v>
      </c>
      <c r="I373" s="30" t="s">
        <v>66</v>
      </c>
      <c r="J373" s="0" t="str">
        <f aca="false">"T"&amp;ROUNDUP(MONTH(E373)/3,0)&amp;" "&amp;RIGHT(YEAR(E373),2)</f>
        <v>T3 97</v>
      </c>
    </row>
    <row r="374" customFormat="false" ht="15" hidden="false" customHeight="false" outlineLevel="0" collapsed="false">
      <c r="A374" s="0" t="n">
        <v>10620</v>
      </c>
      <c r="B374" s="0" t="s">
        <v>161</v>
      </c>
      <c r="C374" s="0" t="s">
        <v>132</v>
      </c>
      <c r="D374" s="0" t="s">
        <v>29</v>
      </c>
      <c r="E374" s="46" t="n">
        <v>35647</v>
      </c>
      <c r="F374" s="46" t="n">
        <v>35675</v>
      </c>
      <c r="G374" s="46" t="n">
        <v>35656</v>
      </c>
      <c r="H374" s="0" t="n">
        <v>-19</v>
      </c>
      <c r="I374" s="30" t="s">
        <v>66</v>
      </c>
      <c r="J374" s="0" t="str">
        <f aca="false">"T"&amp;ROUNDUP(MONTH(E374)/3,0)&amp;" "&amp;RIGHT(YEAR(E374),2)</f>
        <v>T3 97</v>
      </c>
    </row>
    <row r="375" customFormat="false" ht="15" hidden="false" customHeight="false" outlineLevel="0" collapsed="false">
      <c r="A375" s="0" t="n">
        <v>10621</v>
      </c>
      <c r="B375" s="0" t="s">
        <v>123</v>
      </c>
      <c r="C375" s="0" t="s">
        <v>111</v>
      </c>
      <c r="D375" s="0" t="s">
        <v>31</v>
      </c>
      <c r="E375" s="46" t="n">
        <v>35647</v>
      </c>
      <c r="F375" s="46" t="n">
        <v>35675</v>
      </c>
      <c r="G375" s="46" t="n">
        <v>35653</v>
      </c>
      <c r="H375" s="0" t="n">
        <v>-22</v>
      </c>
      <c r="I375" s="30" t="s">
        <v>66</v>
      </c>
      <c r="J375" s="0" t="str">
        <f aca="false">"T"&amp;ROUNDUP(MONTH(E375)/3,0)&amp;" "&amp;RIGHT(YEAR(E375),2)</f>
        <v>T3 97</v>
      </c>
    </row>
    <row r="376" customFormat="false" ht="15" hidden="false" customHeight="false" outlineLevel="0" collapsed="false">
      <c r="A376" s="0" t="n">
        <v>10622</v>
      </c>
      <c r="B376" s="0" t="s">
        <v>108</v>
      </c>
      <c r="C376" s="0" t="s">
        <v>70</v>
      </c>
      <c r="D376" s="0" t="s">
        <v>29</v>
      </c>
      <c r="E376" s="46" t="n">
        <v>35648</v>
      </c>
      <c r="F376" s="46" t="n">
        <v>35676</v>
      </c>
      <c r="G376" s="46" t="n">
        <v>35653</v>
      </c>
      <c r="H376" s="0" t="n">
        <v>-23</v>
      </c>
      <c r="I376" s="30" t="s">
        <v>66</v>
      </c>
      <c r="J376" s="0" t="str">
        <f aca="false">"T"&amp;ROUNDUP(MONTH(E376)/3,0)&amp;" "&amp;RIGHT(YEAR(E376),2)</f>
        <v>T3 97</v>
      </c>
    </row>
    <row r="377" customFormat="false" ht="15" hidden="false" customHeight="false" outlineLevel="0" collapsed="false">
      <c r="A377" s="0" t="n">
        <v>10623</v>
      </c>
      <c r="B377" s="0" t="s">
        <v>94</v>
      </c>
      <c r="C377" s="0" t="s">
        <v>68</v>
      </c>
      <c r="D377" s="0" t="s">
        <v>31</v>
      </c>
      <c r="E377" s="46" t="n">
        <v>35649</v>
      </c>
      <c r="F377" s="46" t="n">
        <v>35677</v>
      </c>
      <c r="G377" s="46" t="n">
        <v>35654</v>
      </c>
      <c r="H377" s="0" t="n">
        <v>-23</v>
      </c>
      <c r="I377" s="30" t="s">
        <v>66</v>
      </c>
      <c r="J377" s="0" t="str">
        <f aca="false">"T"&amp;ROUNDUP(MONTH(E377)/3,0)&amp;" "&amp;RIGHT(YEAR(E377),2)</f>
        <v>T3 97</v>
      </c>
    </row>
    <row r="378" customFormat="false" ht="15" hidden="false" customHeight="false" outlineLevel="0" collapsed="false">
      <c r="A378" s="0" t="n">
        <v>10624</v>
      </c>
      <c r="B378" s="0" t="s">
        <v>170</v>
      </c>
      <c r="C378" s="0" t="s">
        <v>87</v>
      </c>
      <c r="D378" s="0" t="s">
        <v>31</v>
      </c>
      <c r="E378" s="46" t="n">
        <v>35649</v>
      </c>
      <c r="F378" s="46" t="n">
        <v>35677</v>
      </c>
      <c r="G378" s="46" t="n">
        <v>35661</v>
      </c>
      <c r="H378" s="0" t="n">
        <v>-16</v>
      </c>
      <c r="I378" s="30" t="s">
        <v>66</v>
      </c>
      <c r="J378" s="0" t="str">
        <f aca="false">"T"&amp;ROUNDUP(MONTH(E378)/3,0)&amp;" "&amp;RIGHT(YEAR(E378),2)</f>
        <v>T3 97</v>
      </c>
    </row>
    <row r="379" customFormat="false" ht="15" hidden="false" customHeight="false" outlineLevel="0" collapsed="false">
      <c r="A379" s="0" t="n">
        <v>10625</v>
      </c>
      <c r="B379" s="0" t="s">
        <v>120</v>
      </c>
      <c r="C379" s="0" t="s">
        <v>83</v>
      </c>
      <c r="D379" s="0" t="s">
        <v>30</v>
      </c>
      <c r="E379" s="46" t="n">
        <v>35650</v>
      </c>
      <c r="F379" s="46" t="n">
        <v>35678</v>
      </c>
      <c r="G379" s="46" t="n">
        <v>35656</v>
      </c>
      <c r="H379" s="0" t="n">
        <v>-22</v>
      </c>
      <c r="I379" s="30" t="s">
        <v>66</v>
      </c>
      <c r="J379" s="0" t="str">
        <f aca="false">"T"&amp;ROUNDUP(MONTH(E379)/3,0)&amp;" "&amp;RIGHT(YEAR(E379),2)</f>
        <v>T3 97</v>
      </c>
    </row>
    <row r="380" customFormat="false" ht="15" hidden="false" customHeight="false" outlineLevel="0" collapsed="false">
      <c r="A380" s="0" t="n">
        <v>10626</v>
      </c>
      <c r="B380" s="0" t="s">
        <v>103</v>
      </c>
      <c r="C380" s="0" t="s">
        <v>89</v>
      </c>
      <c r="D380" s="0" t="s">
        <v>31</v>
      </c>
      <c r="E380" s="46" t="n">
        <v>35653</v>
      </c>
      <c r="F380" s="46" t="n">
        <v>35681</v>
      </c>
      <c r="G380" s="46" t="n">
        <v>35662</v>
      </c>
      <c r="H380" s="0" t="n">
        <v>-19</v>
      </c>
      <c r="I380" s="30" t="s">
        <v>66</v>
      </c>
      <c r="J380" s="0" t="str">
        <f aca="false">"T"&amp;ROUNDUP(MONTH(E380)/3,0)&amp;" "&amp;RIGHT(YEAR(E380),2)</f>
        <v>T3 97</v>
      </c>
    </row>
    <row r="381" customFormat="false" ht="15" hidden="false" customHeight="false" outlineLevel="0" collapsed="false">
      <c r="A381" s="0" t="n">
        <v>10627</v>
      </c>
      <c r="B381" s="0" t="s">
        <v>126</v>
      </c>
      <c r="C381" s="0" t="s">
        <v>87</v>
      </c>
      <c r="D381" s="0" t="s">
        <v>29</v>
      </c>
      <c r="E381" s="46" t="n">
        <v>35653</v>
      </c>
      <c r="F381" s="46" t="n">
        <v>35695</v>
      </c>
      <c r="G381" s="46" t="n">
        <v>35663</v>
      </c>
      <c r="H381" s="0" t="n">
        <v>-32</v>
      </c>
      <c r="I381" s="30" t="s">
        <v>66</v>
      </c>
      <c r="J381" s="0" t="str">
        <f aca="false">"T"&amp;ROUNDUP(MONTH(E381)/3,0)&amp;" "&amp;RIGHT(YEAR(E381),2)</f>
        <v>T3 97</v>
      </c>
    </row>
    <row r="382" customFormat="false" ht="15" hidden="false" customHeight="false" outlineLevel="0" collapsed="false">
      <c r="A382" s="0" t="n">
        <v>10628</v>
      </c>
      <c r="B382" s="0" t="s">
        <v>91</v>
      </c>
      <c r="C382" s="0" t="s">
        <v>65</v>
      </c>
      <c r="D382" s="0" t="s">
        <v>29</v>
      </c>
      <c r="E382" s="46" t="n">
        <v>35654</v>
      </c>
      <c r="F382" s="46" t="n">
        <v>35682</v>
      </c>
      <c r="G382" s="46" t="n">
        <v>35662</v>
      </c>
      <c r="H382" s="0" t="n">
        <v>-20</v>
      </c>
      <c r="I382" s="30" t="s">
        <v>66</v>
      </c>
      <c r="J382" s="0" t="str">
        <f aca="false">"T"&amp;ROUNDUP(MONTH(E382)/3,0)&amp;" "&amp;RIGHT(YEAR(E382),2)</f>
        <v>T3 97</v>
      </c>
    </row>
    <row r="383" customFormat="false" ht="15" hidden="false" customHeight="false" outlineLevel="0" collapsed="false">
      <c r="A383" s="0" t="n">
        <v>10629</v>
      </c>
      <c r="B383" s="0" t="s">
        <v>117</v>
      </c>
      <c r="C383" s="0" t="s">
        <v>106</v>
      </c>
      <c r="D383" s="0" t="s">
        <v>29</v>
      </c>
      <c r="E383" s="46" t="n">
        <v>35654</v>
      </c>
      <c r="F383" s="46" t="n">
        <v>35682</v>
      </c>
      <c r="G383" s="46" t="n">
        <v>35662</v>
      </c>
      <c r="H383" s="0" t="n">
        <v>-20</v>
      </c>
      <c r="I383" s="30" t="s">
        <v>66</v>
      </c>
      <c r="J383" s="0" t="str">
        <f aca="false">"T"&amp;ROUNDUP(MONTH(E383)/3,0)&amp;" "&amp;RIGHT(YEAR(E383),2)</f>
        <v>T3 97</v>
      </c>
    </row>
    <row r="384" customFormat="false" ht="15" hidden="false" customHeight="false" outlineLevel="0" collapsed="false">
      <c r="A384" s="0" t="n">
        <v>10630</v>
      </c>
      <c r="B384" s="0" t="s">
        <v>125</v>
      </c>
      <c r="C384" s="0" t="s">
        <v>68</v>
      </c>
      <c r="D384" s="0" t="s">
        <v>31</v>
      </c>
      <c r="E384" s="46" t="n">
        <v>35655</v>
      </c>
      <c r="F384" s="46" t="n">
        <v>35683</v>
      </c>
      <c r="G384" s="46" t="n">
        <v>35661</v>
      </c>
      <c r="H384" s="0" t="n">
        <v>-22</v>
      </c>
      <c r="I384" s="30" t="s">
        <v>66</v>
      </c>
      <c r="J384" s="0" t="str">
        <f aca="false">"T"&amp;ROUNDUP(MONTH(E384)/3,0)&amp;" "&amp;RIGHT(YEAR(E384),2)</f>
        <v>T3 97</v>
      </c>
    </row>
    <row r="385" customFormat="false" ht="15" hidden="false" customHeight="false" outlineLevel="0" collapsed="false">
      <c r="A385" s="0" t="n">
        <v>10631</v>
      </c>
      <c r="B385" s="0" t="s">
        <v>137</v>
      </c>
      <c r="C385" s="0" t="s">
        <v>65</v>
      </c>
      <c r="D385" s="0" t="s">
        <v>30</v>
      </c>
      <c r="E385" s="46" t="n">
        <v>35656</v>
      </c>
      <c r="F385" s="46" t="n">
        <v>35684</v>
      </c>
      <c r="G385" s="46" t="n">
        <v>35657</v>
      </c>
      <c r="H385" s="0" t="n">
        <v>-27</v>
      </c>
      <c r="I385" s="30" t="s">
        <v>66</v>
      </c>
      <c r="J385" s="0" t="str">
        <f aca="false">"T"&amp;ROUNDUP(MONTH(E385)/3,0)&amp;" "&amp;RIGHT(YEAR(E385),2)</f>
        <v>T3 97</v>
      </c>
    </row>
    <row r="386" customFormat="false" ht="15" hidden="false" customHeight="false" outlineLevel="0" collapsed="false">
      <c r="A386" s="0" t="n">
        <v>10632</v>
      </c>
      <c r="B386" s="0" t="s">
        <v>116</v>
      </c>
      <c r="C386" s="0" t="s">
        <v>68</v>
      </c>
      <c r="D386" s="0" t="s">
        <v>30</v>
      </c>
      <c r="E386" s="46" t="n">
        <v>35656</v>
      </c>
      <c r="F386" s="46" t="n">
        <v>35684</v>
      </c>
      <c r="G386" s="46" t="n">
        <v>35661</v>
      </c>
      <c r="H386" s="0" t="n">
        <v>-23</v>
      </c>
      <c r="I386" s="30" t="s">
        <v>66</v>
      </c>
      <c r="J386" s="0" t="str">
        <f aca="false">"T"&amp;ROUNDUP(MONTH(E386)/3,0)&amp;" "&amp;RIGHT(YEAR(E386),2)</f>
        <v>T3 97</v>
      </c>
    </row>
    <row r="387" customFormat="false" ht="15" hidden="false" customHeight="false" outlineLevel="0" collapsed="false">
      <c r="A387" s="0" t="n">
        <v>10633</v>
      </c>
      <c r="B387" s="0" t="s">
        <v>80</v>
      </c>
      <c r="C387" s="0" t="s">
        <v>81</v>
      </c>
      <c r="D387" s="0" t="s">
        <v>29</v>
      </c>
      <c r="E387" s="46" t="n">
        <v>35657</v>
      </c>
      <c r="F387" s="46" t="n">
        <v>35685</v>
      </c>
      <c r="G387" s="46" t="n">
        <v>35660</v>
      </c>
      <c r="H387" s="0" t="n">
        <v>-25</v>
      </c>
      <c r="I387" s="30" t="s">
        <v>66</v>
      </c>
      <c r="J387" s="0" t="str">
        <f aca="false">"T"&amp;ROUNDUP(MONTH(E387)/3,0)&amp;" "&amp;RIGHT(YEAR(E387),2)</f>
        <v>T3 97</v>
      </c>
    </row>
    <row r="388" customFormat="false" ht="15" hidden="false" customHeight="false" outlineLevel="0" collapsed="false">
      <c r="A388" s="0" t="n">
        <v>10634</v>
      </c>
      <c r="B388" s="0" t="s">
        <v>154</v>
      </c>
      <c r="C388" s="0" t="s">
        <v>65</v>
      </c>
      <c r="D388" s="0" t="s">
        <v>29</v>
      </c>
      <c r="E388" s="46" t="n">
        <v>35657</v>
      </c>
      <c r="F388" s="46" t="n">
        <v>35685</v>
      </c>
      <c r="G388" s="46" t="n">
        <v>35663</v>
      </c>
      <c r="H388" s="0" t="n">
        <v>-22</v>
      </c>
      <c r="I388" s="30" t="s">
        <v>66</v>
      </c>
      <c r="J388" s="0" t="str">
        <f aca="false">"T"&amp;ROUNDUP(MONTH(E388)/3,0)&amp;" "&amp;RIGHT(YEAR(E388),2)</f>
        <v>T3 97</v>
      </c>
    </row>
    <row r="389" customFormat="false" ht="15" hidden="false" customHeight="false" outlineLevel="0" collapsed="false">
      <c r="A389" s="0" t="n">
        <v>10635</v>
      </c>
      <c r="B389" s="0" t="s">
        <v>99</v>
      </c>
      <c r="C389" s="0" t="s">
        <v>100</v>
      </c>
      <c r="D389" s="0" t="s">
        <v>29</v>
      </c>
      <c r="E389" s="46" t="n">
        <v>35660</v>
      </c>
      <c r="F389" s="46" t="n">
        <v>35688</v>
      </c>
      <c r="G389" s="46" t="n">
        <v>35663</v>
      </c>
      <c r="H389" s="0" t="n">
        <v>-25</v>
      </c>
      <c r="I389" s="30" t="s">
        <v>66</v>
      </c>
      <c r="J389" s="0" t="str">
        <f aca="false">"T"&amp;ROUNDUP(MONTH(E389)/3,0)&amp;" "&amp;RIGHT(YEAR(E389),2)</f>
        <v>T3 97</v>
      </c>
    </row>
    <row r="390" customFormat="false" ht="15" hidden="false" customHeight="false" outlineLevel="0" collapsed="false">
      <c r="A390" s="0" t="n">
        <v>10636</v>
      </c>
      <c r="B390" s="0" t="s">
        <v>92</v>
      </c>
      <c r="C390" s="0" t="s">
        <v>93</v>
      </c>
      <c r="D390" s="0" t="s">
        <v>30</v>
      </c>
      <c r="E390" s="46" t="n">
        <v>35661</v>
      </c>
      <c r="F390" s="46" t="n">
        <v>35689</v>
      </c>
      <c r="G390" s="46" t="n">
        <v>35668</v>
      </c>
      <c r="H390" s="0" t="n">
        <v>-21</v>
      </c>
      <c r="I390" s="30" t="s">
        <v>66</v>
      </c>
      <c r="J390" s="0" t="str">
        <f aca="false">"T"&amp;ROUNDUP(MONTH(E390)/3,0)&amp;" "&amp;RIGHT(YEAR(E390),2)</f>
        <v>T3 97</v>
      </c>
    </row>
    <row r="391" customFormat="false" ht="15" hidden="false" customHeight="false" outlineLevel="0" collapsed="false">
      <c r="A391" s="0" t="n">
        <v>10637</v>
      </c>
      <c r="B391" s="0" t="s">
        <v>146</v>
      </c>
      <c r="C391" s="0" t="s">
        <v>70</v>
      </c>
      <c r="D391" s="0" t="s">
        <v>30</v>
      </c>
      <c r="E391" s="46" t="n">
        <v>35661</v>
      </c>
      <c r="F391" s="46" t="n">
        <v>35689</v>
      </c>
      <c r="G391" s="46" t="n">
        <v>35668</v>
      </c>
      <c r="H391" s="0" t="n">
        <v>-21</v>
      </c>
      <c r="I391" s="30" t="s">
        <v>66</v>
      </c>
      <c r="J391" s="0" t="str">
        <f aca="false">"T"&amp;ROUNDUP(MONTH(E391)/3,0)&amp;" "&amp;RIGHT(YEAR(E391),2)</f>
        <v>T3 97</v>
      </c>
    </row>
    <row r="392" customFormat="false" ht="15" hidden="false" customHeight="false" outlineLevel="0" collapsed="false">
      <c r="A392" s="0" t="n">
        <v>10638</v>
      </c>
      <c r="B392" s="0" t="s">
        <v>153</v>
      </c>
      <c r="C392" s="0" t="s">
        <v>79</v>
      </c>
      <c r="D392" s="0" t="s">
        <v>30</v>
      </c>
      <c r="E392" s="46" t="n">
        <v>35662</v>
      </c>
      <c r="F392" s="46" t="n">
        <v>35690</v>
      </c>
      <c r="G392" s="46" t="n">
        <v>35674</v>
      </c>
      <c r="H392" s="0" t="n">
        <v>-16</v>
      </c>
      <c r="I392" s="30" t="s">
        <v>66</v>
      </c>
      <c r="J392" s="0" t="str">
        <f aca="false">"T"&amp;ROUNDUP(MONTH(E392)/3,0)&amp;" "&amp;RIGHT(YEAR(E392),2)</f>
        <v>T3 97</v>
      </c>
    </row>
    <row r="393" customFormat="false" ht="15" hidden="false" customHeight="false" outlineLevel="0" collapsed="false">
      <c r="A393" s="0" t="n">
        <v>10639</v>
      </c>
      <c r="B393" s="0" t="s">
        <v>150</v>
      </c>
      <c r="C393" s="0" t="s">
        <v>151</v>
      </c>
      <c r="D393" s="0" t="s">
        <v>29</v>
      </c>
      <c r="E393" s="46" t="n">
        <v>35662</v>
      </c>
      <c r="F393" s="46" t="n">
        <v>35690</v>
      </c>
      <c r="G393" s="46" t="n">
        <v>35669</v>
      </c>
      <c r="H393" s="0" t="n">
        <v>-21</v>
      </c>
      <c r="I393" s="30" t="s">
        <v>66</v>
      </c>
      <c r="J393" s="0" t="str">
        <f aca="false">"T"&amp;ROUNDUP(MONTH(E393)/3,0)&amp;" "&amp;RIGHT(YEAR(E393),2)</f>
        <v>T3 97</v>
      </c>
    </row>
    <row r="394" customFormat="false" ht="15" hidden="false" customHeight="false" outlineLevel="0" collapsed="false">
      <c r="A394" s="0" t="n">
        <v>10640</v>
      </c>
      <c r="B394" s="0" t="s">
        <v>116</v>
      </c>
      <c r="C394" s="0" t="s">
        <v>68</v>
      </c>
      <c r="D394" s="0" t="s">
        <v>30</v>
      </c>
      <c r="E394" s="46" t="n">
        <v>35663</v>
      </c>
      <c r="F394" s="46" t="n">
        <v>35691</v>
      </c>
      <c r="G394" s="46" t="n">
        <v>35670</v>
      </c>
      <c r="H394" s="0" t="n">
        <v>-21</v>
      </c>
      <c r="I394" s="30" t="s">
        <v>66</v>
      </c>
      <c r="J394" s="0" t="str">
        <f aca="false">"T"&amp;ROUNDUP(MONTH(E394)/3,0)&amp;" "&amp;RIGHT(YEAR(E394),2)</f>
        <v>T3 97</v>
      </c>
    </row>
    <row r="395" customFormat="false" ht="15" hidden="false" customHeight="false" outlineLevel="0" collapsed="false">
      <c r="A395" s="0" t="n">
        <v>10641</v>
      </c>
      <c r="B395" s="0" t="s">
        <v>78</v>
      </c>
      <c r="C395" s="0" t="s">
        <v>79</v>
      </c>
      <c r="D395" s="0" t="s">
        <v>31</v>
      </c>
      <c r="E395" s="46" t="n">
        <v>35664</v>
      </c>
      <c r="F395" s="46" t="n">
        <v>35692</v>
      </c>
      <c r="G395" s="46" t="n">
        <v>35668</v>
      </c>
      <c r="H395" s="0" t="n">
        <v>-24</v>
      </c>
      <c r="I395" s="30" t="s">
        <v>66</v>
      </c>
      <c r="J395" s="0" t="str">
        <f aca="false">"T"&amp;ROUNDUP(MONTH(E395)/3,0)&amp;" "&amp;RIGHT(YEAR(E395),2)</f>
        <v>T3 97</v>
      </c>
    </row>
    <row r="396" customFormat="false" ht="15" hidden="false" customHeight="false" outlineLevel="0" collapsed="false">
      <c r="A396" s="0" t="n">
        <v>10642</v>
      </c>
      <c r="B396" s="0" t="s">
        <v>134</v>
      </c>
      <c r="C396" s="0" t="s">
        <v>135</v>
      </c>
      <c r="D396" s="0" t="s">
        <v>29</v>
      </c>
      <c r="E396" s="46" t="n">
        <v>35664</v>
      </c>
      <c r="F396" s="46" t="n">
        <v>35692</v>
      </c>
      <c r="G396" s="46" t="n">
        <v>35678</v>
      </c>
      <c r="H396" s="0" t="n">
        <v>-14</v>
      </c>
      <c r="I396" s="30" t="s">
        <v>66</v>
      </c>
      <c r="J396" s="0" t="str">
        <f aca="false">"T"&amp;ROUNDUP(MONTH(E396)/3,0)&amp;" "&amp;RIGHT(YEAR(E396),2)</f>
        <v>T3 97</v>
      </c>
    </row>
    <row r="397" customFormat="false" ht="15" hidden="false" customHeight="false" outlineLevel="0" collapsed="false">
      <c r="A397" s="0" t="n">
        <v>10643</v>
      </c>
      <c r="B397" s="0" t="s">
        <v>171</v>
      </c>
      <c r="C397" s="0" t="s">
        <v>68</v>
      </c>
      <c r="D397" s="0" t="s">
        <v>30</v>
      </c>
      <c r="E397" s="46" t="n">
        <v>35667</v>
      </c>
      <c r="F397" s="46" t="n">
        <v>35695</v>
      </c>
      <c r="G397" s="46" t="n">
        <v>35675</v>
      </c>
      <c r="H397" s="0" t="n">
        <v>-20</v>
      </c>
      <c r="I397" s="30" t="s">
        <v>66</v>
      </c>
      <c r="J397" s="0" t="str">
        <f aca="false">"T"&amp;ROUNDUP(MONTH(E397)/3,0)&amp;" "&amp;RIGHT(YEAR(E397),2)</f>
        <v>T3 97</v>
      </c>
    </row>
    <row r="398" customFormat="false" ht="15" hidden="false" customHeight="false" outlineLevel="0" collapsed="false">
      <c r="A398" s="0" t="n">
        <v>10644</v>
      </c>
      <c r="B398" s="0" t="s">
        <v>77</v>
      </c>
      <c r="C398" s="0" t="s">
        <v>70</v>
      </c>
      <c r="D398" s="0" t="s">
        <v>31</v>
      </c>
      <c r="E398" s="46" t="n">
        <v>35667</v>
      </c>
      <c r="F398" s="46" t="n">
        <v>35695</v>
      </c>
      <c r="G398" s="46" t="n">
        <v>35674</v>
      </c>
      <c r="H398" s="0" t="n">
        <v>-21</v>
      </c>
      <c r="I398" s="30" t="s">
        <v>66</v>
      </c>
      <c r="J398" s="0" t="str">
        <f aca="false">"T"&amp;ROUNDUP(MONTH(E398)/3,0)&amp;" "&amp;RIGHT(YEAR(E398),2)</f>
        <v>T3 97</v>
      </c>
    </row>
    <row r="399" customFormat="false" ht="15" hidden="false" customHeight="false" outlineLevel="0" collapsed="false">
      <c r="A399" s="0" t="n">
        <v>10645</v>
      </c>
      <c r="B399" s="0" t="s">
        <v>69</v>
      </c>
      <c r="C399" s="0" t="s">
        <v>70</v>
      </c>
      <c r="D399" s="0" t="s">
        <v>30</v>
      </c>
      <c r="E399" s="46" t="n">
        <v>35668</v>
      </c>
      <c r="F399" s="46" t="n">
        <v>35696</v>
      </c>
      <c r="G399" s="46" t="n">
        <v>35675</v>
      </c>
      <c r="H399" s="0" t="n">
        <v>-21</v>
      </c>
      <c r="I399" s="30" t="s">
        <v>66</v>
      </c>
      <c r="J399" s="0" t="str">
        <f aca="false">"T"&amp;ROUNDUP(MONTH(E399)/3,0)&amp;" "&amp;RIGHT(YEAR(E399),2)</f>
        <v>T3 97</v>
      </c>
    </row>
    <row r="400" customFormat="false" ht="15" hidden="false" customHeight="false" outlineLevel="0" collapsed="false">
      <c r="A400" s="0" t="n">
        <v>10646</v>
      </c>
      <c r="B400" s="0" t="s">
        <v>114</v>
      </c>
      <c r="C400" s="0" t="s">
        <v>115</v>
      </c>
      <c r="D400" s="0" t="s">
        <v>29</v>
      </c>
      <c r="E400" s="46" t="n">
        <v>35669</v>
      </c>
      <c r="F400" s="46" t="n">
        <v>35711</v>
      </c>
      <c r="G400" s="46" t="n">
        <v>35676</v>
      </c>
      <c r="H400" s="0" t="n">
        <v>-35</v>
      </c>
      <c r="I400" s="30" t="s">
        <v>66</v>
      </c>
      <c r="J400" s="0" t="str">
        <f aca="false">"T"&amp;ROUNDUP(MONTH(E400)/3,0)&amp;" "&amp;RIGHT(YEAR(E400),2)</f>
        <v>T3 97</v>
      </c>
    </row>
    <row r="401" customFormat="false" ht="15" hidden="false" customHeight="false" outlineLevel="0" collapsed="false">
      <c r="A401" s="0" t="n">
        <v>10647</v>
      </c>
      <c r="B401" s="0" t="s">
        <v>85</v>
      </c>
      <c r="C401" s="0" t="s">
        <v>70</v>
      </c>
      <c r="D401" s="0" t="s">
        <v>31</v>
      </c>
      <c r="E401" s="46" t="n">
        <v>35669</v>
      </c>
      <c r="F401" s="46" t="n">
        <v>35683</v>
      </c>
      <c r="G401" s="46" t="n">
        <v>35676</v>
      </c>
      <c r="H401" s="0" t="n">
        <v>-7</v>
      </c>
      <c r="I401" s="30" t="s">
        <v>66</v>
      </c>
      <c r="J401" s="0" t="str">
        <f aca="false">"T"&amp;ROUNDUP(MONTH(E401)/3,0)&amp;" "&amp;RIGHT(YEAR(E401),2)</f>
        <v>T3 97</v>
      </c>
    </row>
    <row r="402" customFormat="false" ht="15" hidden="false" customHeight="false" outlineLevel="0" collapsed="false">
      <c r="A402" s="0" t="n">
        <v>10648</v>
      </c>
      <c r="B402" s="0" t="s">
        <v>108</v>
      </c>
      <c r="C402" s="0" t="s">
        <v>70</v>
      </c>
      <c r="D402" s="0" t="s">
        <v>31</v>
      </c>
      <c r="E402" s="46" t="n">
        <v>35670</v>
      </c>
      <c r="F402" s="46" t="n">
        <v>35712</v>
      </c>
      <c r="G402" s="46" t="n">
        <v>35682</v>
      </c>
      <c r="H402" s="0" t="n">
        <v>-30</v>
      </c>
      <c r="I402" s="30" t="s">
        <v>66</v>
      </c>
      <c r="J402" s="0" t="str">
        <f aca="false">"T"&amp;ROUNDUP(MONTH(E402)/3,0)&amp;" "&amp;RIGHT(YEAR(E402),2)</f>
        <v>T3 97</v>
      </c>
    </row>
    <row r="403" customFormat="false" ht="15" hidden="false" customHeight="false" outlineLevel="0" collapsed="false">
      <c r="A403" s="0" t="n">
        <v>10649</v>
      </c>
      <c r="B403" s="0" t="s">
        <v>166</v>
      </c>
      <c r="C403" s="0" t="s">
        <v>73</v>
      </c>
      <c r="D403" s="0" t="s">
        <v>29</v>
      </c>
      <c r="E403" s="46" t="n">
        <v>35670</v>
      </c>
      <c r="F403" s="46" t="n">
        <v>35698</v>
      </c>
      <c r="G403" s="46" t="n">
        <v>35671</v>
      </c>
      <c r="H403" s="0" t="n">
        <v>-27</v>
      </c>
      <c r="I403" s="30" t="s">
        <v>66</v>
      </c>
      <c r="J403" s="0" t="str">
        <f aca="false">"T"&amp;ROUNDUP(MONTH(E403)/3,0)&amp;" "&amp;RIGHT(YEAR(E403),2)</f>
        <v>T3 97</v>
      </c>
    </row>
    <row r="404" customFormat="false" ht="15" hidden="false" customHeight="false" outlineLevel="0" collapsed="false">
      <c r="A404" s="0" t="n">
        <v>10650</v>
      </c>
      <c r="B404" s="0" t="s">
        <v>136</v>
      </c>
      <c r="C404" s="0" t="s">
        <v>70</v>
      </c>
      <c r="D404" s="0" t="s">
        <v>29</v>
      </c>
      <c r="E404" s="46" t="n">
        <v>35671</v>
      </c>
      <c r="F404" s="46" t="n">
        <v>35699</v>
      </c>
      <c r="G404" s="46" t="n">
        <v>35676</v>
      </c>
      <c r="H404" s="0" t="n">
        <v>-23</v>
      </c>
      <c r="I404" s="30" t="s">
        <v>66</v>
      </c>
      <c r="J404" s="0" t="str">
        <f aca="false">"T"&amp;ROUNDUP(MONTH(E404)/3,0)&amp;" "&amp;RIGHT(YEAR(E404),2)</f>
        <v>T3 97</v>
      </c>
    </row>
    <row r="405" customFormat="false" ht="15" hidden="false" customHeight="false" outlineLevel="0" collapsed="false">
      <c r="A405" s="0" t="n">
        <v>10651</v>
      </c>
      <c r="B405" s="0" t="s">
        <v>116</v>
      </c>
      <c r="C405" s="0" t="s">
        <v>68</v>
      </c>
      <c r="D405" s="0" t="s">
        <v>31</v>
      </c>
      <c r="E405" s="46" t="n">
        <v>35674</v>
      </c>
      <c r="F405" s="46" t="n">
        <v>35702</v>
      </c>
      <c r="G405" s="46" t="n">
        <v>35684</v>
      </c>
      <c r="H405" s="0" t="n">
        <v>-18</v>
      </c>
      <c r="I405" s="30" t="s">
        <v>66</v>
      </c>
      <c r="J405" s="0" t="str">
        <f aca="false">"T"&amp;ROUNDUP(MONTH(E405)/3,0)&amp;" "&amp;RIGHT(YEAR(E405),2)</f>
        <v>T3 97</v>
      </c>
    </row>
    <row r="406" customFormat="false" ht="15" hidden="false" customHeight="false" outlineLevel="0" collapsed="false">
      <c r="A406" s="0" t="n">
        <v>10652</v>
      </c>
      <c r="B406" s="0" t="s">
        <v>157</v>
      </c>
      <c r="C406" s="0" t="s">
        <v>70</v>
      </c>
      <c r="D406" s="0" t="s">
        <v>31</v>
      </c>
      <c r="E406" s="46" t="n">
        <v>35674</v>
      </c>
      <c r="F406" s="46" t="n">
        <v>35702</v>
      </c>
      <c r="G406" s="46" t="n">
        <v>35681</v>
      </c>
      <c r="H406" s="0" t="n">
        <v>-21</v>
      </c>
      <c r="I406" s="30" t="s">
        <v>66</v>
      </c>
      <c r="J406" s="0" t="str">
        <f aca="false">"T"&amp;ROUNDUP(MONTH(E406)/3,0)&amp;" "&amp;RIGHT(YEAR(E406),2)</f>
        <v>T3 97</v>
      </c>
    </row>
    <row r="407" customFormat="false" ht="15" hidden="false" customHeight="false" outlineLevel="0" collapsed="false">
      <c r="A407" s="0" t="n">
        <v>10653</v>
      </c>
      <c r="B407" s="0" t="s">
        <v>94</v>
      </c>
      <c r="C407" s="0" t="s">
        <v>68</v>
      </c>
      <c r="D407" s="0" t="s">
        <v>30</v>
      </c>
      <c r="E407" s="46" t="n">
        <v>35675</v>
      </c>
      <c r="F407" s="46" t="n">
        <v>35703</v>
      </c>
      <c r="G407" s="46" t="n">
        <v>35692</v>
      </c>
      <c r="H407" s="0" t="n">
        <v>-11</v>
      </c>
      <c r="I407" s="30" t="s">
        <v>66</v>
      </c>
      <c r="J407" s="0" t="str">
        <f aca="false">"T"&amp;ROUNDUP(MONTH(E407)/3,0)&amp;" "&amp;RIGHT(YEAR(E407),2)</f>
        <v>T3 97</v>
      </c>
    </row>
    <row r="408" customFormat="false" ht="15" hidden="false" customHeight="false" outlineLevel="0" collapsed="false">
      <c r="A408" s="0" t="n">
        <v>10654</v>
      </c>
      <c r="B408" s="0" t="s">
        <v>103</v>
      </c>
      <c r="C408" s="0" t="s">
        <v>89</v>
      </c>
      <c r="D408" s="0" t="s">
        <v>30</v>
      </c>
      <c r="E408" s="46" t="n">
        <v>35675</v>
      </c>
      <c r="F408" s="46" t="n">
        <v>35703</v>
      </c>
      <c r="G408" s="46" t="n">
        <v>35684</v>
      </c>
      <c r="H408" s="0" t="n">
        <v>-19</v>
      </c>
      <c r="I408" s="30" t="s">
        <v>66</v>
      </c>
      <c r="J408" s="0" t="str">
        <f aca="false">"T"&amp;ROUNDUP(MONTH(E408)/3,0)&amp;" "&amp;RIGHT(YEAR(E408),2)</f>
        <v>T3 97</v>
      </c>
    </row>
    <row r="409" customFormat="false" ht="15" hidden="false" customHeight="false" outlineLevel="0" collapsed="false">
      <c r="A409" s="0" t="n">
        <v>10655</v>
      </c>
      <c r="B409" s="0" t="s">
        <v>109</v>
      </c>
      <c r="C409" s="0" t="s">
        <v>100</v>
      </c>
      <c r="D409" s="0" t="s">
        <v>31</v>
      </c>
      <c r="E409" s="46" t="n">
        <v>35676</v>
      </c>
      <c r="F409" s="46" t="n">
        <v>35704</v>
      </c>
      <c r="G409" s="46" t="n">
        <v>35684</v>
      </c>
      <c r="H409" s="0" t="n">
        <v>-20</v>
      </c>
      <c r="I409" s="30" t="s">
        <v>66</v>
      </c>
      <c r="J409" s="0" t="str">
        <f aca="false">"T"&amp;ROUNDUP(MONTH(E409)/3,0)&amp;" "&amp;RIGHT(YEAR(E409),2)</f>
        <v>T3 97</v>
      </c>
    </row>
    <row r="410" customFormat="false" ht="15" hidden="false" customHeight="false" outlineLevel="0" collapsed="false">
      <c r="A410" s="0" t="n">
        <v>10656</v>
      </c>
      <c r="B410" s="0" t="s">
        <v>165</v>
      </c>
      <c r="C410" s="0" t="s">
        <v>87</v>
      </c>
      <c r="D410" s="0" t="s">
        <v>30</v>
      </c>
      <c r="E410" s="46" t="n">
        <v>35677</v>
      </c>
      <c r="F410" s="46" t="n">
        <v>35705</v>
      </c>
      <c r="G410" s="46" t="n">
        <v>35683</v>
      </c>
      <c r="H410" s="0" t="n">
        <v>-22</v>
      </c>
      <c r="I410" s="30" t="s">
        <v>66</v>
      </c>
      <c r="J410" s="0" t="str">
        <f aca="false">"T"&amp;ROUNDUP(MONTH(E410)/3,0)&amp;" "&amp;RIGHT(YEAR(E410),2)</f>
        <v>T3 97</v>
      </c>
    </row>
    <row r="411" customFormat="false" ht="15" hidden="false" customHeight="false" outlineLevel="0" collapsed="false">
      <c r="A411" s="0" t="n">
        <v>10657</v>
      </c>
      <c r="B411" s="0" t="s">
        <v>126</v>
      </c>
      <c r="C411" s="0" t="s">
        <v>87</v>
      </c>
      <c r="D411" s="0" t="s">
        <v>31</v>
      </c>
      <c r="E411" s="46" t="n">
        <v>35677</v>
      </c>
      <c r="F411" s="46" t="n">
        <v>35705</v>
      </c>
      <c r="G411" s="46" t="n">
        <v>35688</v>
      </c>
      <c r="H411" s="0" t="n">
        <v>-17</v>
      </c>
      <c r="I411" s="30" t="s">
        <v>66</v>
      </c>
      <c r="J411" s="0" t="str">
        <f aca="false">"T"&amp;ROUNDUP(MONTH(E411)/3,0)&amp;" "&amp;RIGHT(YEAR(E411),2)</f>
        <v>T3 97</v>
      </c>
    </row>
    <row r="412" customFormat="false" ht="15" hidden="false" customHeight="false" outlineLevel="0" collapsed="false">
      <c r="A412" s="0" t="n">
        <v>10658</v>
      </c>
      <c r="B412" s="0" t="s">
        <v>98</v>
      </c>
      <c r="C412" s="0" t="s">
        <v>68</v>
      </c>
      <c r="D412" s="0" t="s">
        <v>30</v>
      </c>
      <c r="E412" s="46" t="n">
        <v>35678</v>
      </c>
      <c r="F412" s="46" t="n">
        <v>35706</v>
      </c>
      <c r="G412" s="46" t="n">
        <v>35681</v>
      </c>
      <c r="H412" s="0" t="n">
        <v>-25</v>
      </c>
      <c r="I412" s="30" t="s">
        <v>66</v>
      </c>
      <c r="J412" s="0" t="str">
        <f aca="false">"T"&amp;ROUNDUP(MONTH(E412)/3,0)&amp;" "&amp;RIGHT(YEAR(E412),2)</f>
        <v>T3 97</v>
      </c>
    </row>
    <row r="413" customFormat="false" ht="15" hidden="false" customHeight="false" outlineLevel="0" collapsed="false">
      <c r="A413" s="0" t="n">
        <v>10659</v>
      </c>
      <c r="B413" s="0" t="s">
        <v>146</v>
      </c>
      <c r="C413" s="0" t="s">
        <v>70</v>
      </c>
      <c r="D413" s="0" t="s">
        <v>31</v>
      </c>
      <c r="E413" s="46" t="n">
        <v>35678</v>
      </c>
      <c r="F413" s="46" t="n">
        <v>35706</v>
      </c>
      <c r="G413" s="46" t="n">
        <v>35683</v>
      </c>
      <c r="H413" s="0" t="n">
        <v>-23</v>
      </c>
      <c r="I413" s="30" t="s">
        <v>66</v>
      </c>
      <c r="J413" s="0" t="str">
        <f aca="false">"T"&amp;ROUNDUP(MONTH(E413)/3,0)&amp;" "&amp;RIGHT(YEAR(E413),2)</f>
        <v>T3 97</v>
      </c>
    </row>
    <row r="414" customFormat="false" ht="15" hidden="false" customHeight="false" outlineLevel="0" collapsed="false">
      <c r="A414" s="0" t="n">
        <v>10660</v>
      </c>
      <c r="B414" s="0" t="s">
        <v>149</v>
      </c>
      <c r="C414" s="0" t="s">
        <v>87</v>
      </c>
      <c r="D414" s="0" t="s">
        <v>30</v>
      </c>
      <c r="E414" s="46" t="n">
        <v>35681</v>
      </c>
      <c r="F414" s="46" t="n">
        <v>35709</v>
      </c>
      <c r="G414" s="46" t="n">
        <v>35718</v>
      </c>
      <c r="H414" s="0" t="n">
        <v>9</v>
      </c>
      <c r="I414" s="30" t="s">
        <v>90</v>
      </c>
      <c r="J414" s="0" t="str">
        <f aca="false">"T"&amp;ROUNDUP(MONTH(E414)/3,0)&amp;" "&amp;RIGHT(YEAR(E414),2)</f>
        <v>T3 97</v>
      </c>
    </row>
    <row r="415" customFormat="false" ht="15" hidden="false" customHeight="false" outlineLevel="0" collapsed="false">
      <c r="A415" s="0" t="n">
        <v>10661</v>
      </c>
      <c r="B415" s="0" t="s">
        <v>114</v>
      </c>
      <c r="C415" s="0" t="s">
        <v>115</v>
      </c>
      <c r="D415" s="0" t="s">
        <v>29</v>
      </c>
      <c r="E415" s="46" t="n">
        <v>35682</v>
      </c>
      <c r="F415" s="46" t="n">
        <v>35710</v>
      </c>
      <c r="G415" s="46" t="n">
        <v>35688</v>
      </c>
      <c r="H415" s="0" t="n">
        <v>-22</v>
      </c>
      <c r="I415" s="30" t="s">
        <v>66</v>
      </c>
      <c r="J415" s="0" t="str">
        <f aca="false">"T"&amp;ROUNDUP(MONTH(E415)/3,0)&amp;" "&amp;RIGHT(YEAR(E415),2)</f>
        <v>T3 97</v>
      </c>
    </row>
    <row r="416" customFormat="false" ht="15" hidden="false" customHeight="false" outlineLevel="0" collapsed="false">
      <c r="A416" s="0" t="n">
        <v>10662</v>
      </c>
      <c r="B416" s="0" t="s">
        <v>119</v>
      </c>
      <c r="C416" s="0" t="s">
        <v>87</v>
      </c>
      <c r="D416" s="0" t="s">
        <v>31</v>
      </c>
      <c r="E416" s="46" t="n">
        <v>35682</v>
      </c>
      <c r="F416" s="46" t="n">
        <v>35710</v>
      </c>
      <c r="G416" s="46" t="n">
        <v>35691</v>
      </c>
      <c r="H416" s="0" t="n">
        <v>-19</v>
      </c>
      <c r="I416" s="30" t="s">
        <v>66</v>
      </c>
      <c r="J416" s="0" t="str">
        <f aca="false">"T"&amp;ROUNDUP(MONTH(E416)/3,0)&amp;" "&amp;RIGHT(YEAR(E416),2)</f>
        <v>T3 97</v>
      </c>
    </row>
    <row r="417" customFormat="false" ht="15" hidden="false" customHeight="false" outlineLevel="0" collapsed="false">
      <c r="A417" s="0" t="n">
        <v>10663</v>
      </c>
      <c r="B417" s="0" t="s">
        <v>130</v>
      </c>
      <c r="C417" s="0" t="s">
        <v>65</v>
      </c>
      <c r="D417" s="0" t="s">
        <v>31</v>
      </c>
      <c r="E417" s="46" t="n">
        <v>35683</v>
      </c>
      <c r="F417" s="46" t="n">
        <v>35697</v>
      </c>
      <c r="G417" s="46" t="n">
        <v>35706</v>
      </c>
      <c r="H417" s="0" t="n">
        <v>9</v>
      </c>
      <c r="I417" s="30" t="s">
        <v>90</v>
      </c>
      <c r="J417" s="0" t="str">
        <f aca="false">"T"&amp;ROUNDUP(MONTH(E417)/3,0)&amp;" "&amp;RIGHT(YEAR(E417),2)</f>
        <v>T3 97</v>
      </c>
    </row>
    <row r="418" customFormat="false" ht="15" hidden="false" customHeight="false" outlineLevel="0" collapsed="false">
      <c r="A418" s="0" t="n">
        <v>10664</v>
      </c>
      <c r="B418" s="0" t="s">
        <v>128</v>
      </c>
      <c r="C418" s="0" t="s">
        <v>129</v>
      </c>
      <c r="D418" s="0" t="s">
        <v>29</v>
      </c>
      <c r="E418" s="46" t="n">
        <v>35683</v>
      </c>
      <c r="F418" s="46" t="n">
        <v>35711</v>
      </c>
      <c r="G418" s="46" t="n">
        <v>35692</v>
      </c>
      <c r="H418" s="0" t="n">
        <v>-19</v>
      </c>
      <c r="I418" s="30" t="s">
        <v>66</v>
      </c>
      <c r="J418" s="0" t="str">
        <f aca="false">"T"&amp;ROUNDUP(MONTH(E418)/3,0)&amp;" "&amp;RIGHT(YEAR(E418),2)</f>
        <v>T3 97</v>
      </c>
    </row>
    <row r="419" customFormat="false" ht="15" hidden="false" customHeight="false" outlineLevel="0" collapsed="false">
      <c r="A419" s="0" t="n">
        <v>10665</v>
      </c>
      <c r="B419" s="0" t="s">
        <v>119</v>
      </c>
      <c r="C419" s="0" t="s">
        <v>87</v>
      </c>
      <c r="D419" s="0" t="s">
        <v>31</v>
      </c>
      <c r="E419" s="46" t="n">
        <v>35684</v>
      </c>
      <c r="F419" s="46" t="n">
        <v>35712</v>
      </c>
      <c r="G419" s="46" t="n">
        <v>35690</v>
      </c>
      <c r="H419" s="0" t="n">
        <v>-22</v>
      </c>
      <c r="I419" s="30" t="s">
        <v>66</v>
      </c>
      <c r="J419" s="0" t="str">
        <f aca="false">"T"&amp;ROUNDUP(MONTH(E419)/3,0)&amp;" "&amp;RIGHT(YEAR(E419),2)</f>
        <v>T3 97</v>
      </c>
    </row>
    <row r="420" customFormat="false" ht="15" hidden="false" customHeight="false" outlineLevel="0" collapsed="false">
      <c r="A420" s="0" t="n">
        <v>10666</v>
      </c>
      <c r="B420" s="0" t="s">
        <v>76</v>
      </c>
      <c r="C420" s="0" t="s">
        <v>75</v>
      </c>
      <c r="D420" s="0" t="s">
        <v>31</v>
      </c>
      <c r="E420" s="46" t="n">
        <v>35685</v>
      </c>
      <c r="F420" s="46" t="n">
        <v>35713</v>
      </c>
      <c r="G420" s="46" t="n">
        <v>35695</v>
      </c>
      <c r="H420" s="0" t="n">
        <v>-18</v>
      </c>
      <c r="I420" s="30" t="s">
        <v>66</v>
      </c>
      <c r="J420" s="0" t="str">
        <f aca="false">"T"&amp;ROUNDUP(MONTH(E420)/3,0)&amp;" "&amp;RIGHT(YEAR(E420),2)</f>
        <v>T3 97</v>
      </c>
    </row>
    <row r="421" customFormat="false" ht="15" hidden="false" customHeight="false" outlineLevel="0" collapsed="false">
      <c r="A421" s="0" t="n">
        <v>10667</v>
      </c>
      <c r="B421" s="0" t="s">
        <v>80</v>
      </c>
      <c r="C421" s="0" t="s">
        <v>81</v>
      </c>
      <c r="D421" s="0" t="s">
        <v>30</v>
      </c>
      <c r="E421" s="46" t="n">
        <v>35685</v>
      </c>
      <c r="F421" s="46" t="n">
        <v>35713</v>
      </c>
      <c r="G421" s="46" t="n">
        <v>35692</v>
      </c>
      <c r="H421" s="0" t="n">
        <v>-21</v>
      </c>
      <c r="I421" s="30" t="s">
        <v>66</v>
      </c>
      <c r="J421" s="0" t="str">
        <f aca="false">"T"&amp;ROUNDUP(MONTH(E421)/3,0)&amp;" "&amp;RIGHT(YEAR(E421),2)</f>
        <v>T3 97</v>
      </c>
    </row>
    <row r="422" customFormat="false" ht="15" hidden="false" customHeight="false" outlineLevel="0" collapsed="false">
      <c r="A422" s="0" t="n">
        <v>10668</v>
      </c>
      <c r="B422" s="0" t="s">
        <v>116</v>
      </c>
      <c r="C422" s="0" t="s">
        <v>68</v>
      </c>
      <c r="D422" s="0" t="s">
        <v>31</v>
      </c>
      <c r="E422" s="46" t="n">
        <v>35688</v>
      </c>
      <c r="F422" s="46" t="n">
        <v>35716</v>
      </c>
      <c r="G422" s="46" t="n">
        <v>35696</v>
      </c>
      <c r="H422" s="0" t="n">
        <v>-20</v>
      </c>
      <c r="I422" s="30" t="s">
        <v>66</v>
      </c>
      <c r="J422" s="0" t="str">
        <f aca="false">"T"&amp;ROUNDUP(MONTH(E422)/3,0)&amp;" "&amp;RIGHT(YEAR(E422),2)</f>
        <v>T3 97</v>
      </c>
    </row>
    <row r="423" customFormat="false" ht="15" hidden="false" customHeight="false" outlineLevel="0" collapsed="false">
      <c r="A423" s="0" t="n">
        <v>10669</v>
      </c>
      <c r="B423" s="0" t="s">
        <v>134</v>
      </c>
      <c r="C423" s="0" t="s">
        <v>135</v>
      </c>
      <c r="D423" s="0" t="s">
        <v>30</v>
      </c>
      <c r="E423" s="46" t="n">
        <v>35688</v>
      </c>
      <c r="F423" s="46" t="n">
        <v>35716</v>
      </c>
      <c r="G423" s="46" t="n">
        <v>35695</v>
      </c>
      <c r="H423" s="0" t="n">
        <v>-21</v>
      </c>
      <c r="I423" s="30" t="s">
        <v>66</v>
      </c>
      <c r="J423" s="0" t="str">
        <f aca="false">"T"&amp;ROUNDUP(MONTH(E423)/3,0)&amp;" "&amp;RIGHT(YEAR(E423),2)</f>
        <v>T3 97</v>
      </c>
    </row>
    <row r="424" customFormat="false" ht="15" hidden="false" customHeight="false" outlineLevel="0" collapsed="false">
      <c r="A424" s="0" t="n">
        <v>10670</v>
      </c>
      <c r="B424" s="0" t="s">
        <v>94</v>
      </c>
      <c r="C424" s="0" t="s">
        <v>68</v>
      </c>
      <c r="D424" s="0" t="s">
        <v>30</v>
      </c>
      <c r="E424" s="46" t="n">
        <v>35689</v>
      </c>
      <c r="F424" s="46" t="n">
        <v>35717</v>
      </c>
      <c r="G424" s="46" t="n">
        <v>35691</v>
      </c>
      <c r="H424" s="0" t="n">
        <v>-26</v>
      </c>
      <c r="I424" s="30" t="s">
        <v>66</v>
      </c>
      <c r="J424" s="0" t="str">
        <f aca="false">"T"&amp;ROUNDUP(MONTH(E424)/3,0)&amp;" "&amp;RIGHT(YEAR(E424),2)</f>
        <v>T3 97</v>
      </c>
    </row>
    <row r="425" customFormat="false" ht="15" hidden="false" customHeight="false" outlineLevel="0" collapsed="false">
      <c r="A425" s="0" t="n">
        <v>10671</v>
      </c>
      <c r="B425" s="0" t="s">
        <v>172</v>
      </c>
      <c r="C425" s="0" t="s">
        <v>65</v>
      </c>
      <c r="D425" s="0" t="s">
        <v>30</v>
      </c>
      <c r="E425" s="46" t="n">
        <v>35690</v>
      </c>
      <c r="F425" s="46" t="n">
        <v>35718</v>
      </c>
      <c r="G425" s="46" t="n">
        <v>35697</v>
      </c>
      <c r="H425" s="0" t="n">
        <v>-21</v>
      </c>
      <c r="I425" s="30" t="s">
        <v>66</v>
      </c>
      <c r="J425" s="0" t="str">
        <f aca="false">"T"&amp;ROUNDUP(MONTH(E425)/3,0)&amp;" "&amp;RIGHT(YEAR(E425),2)</f>
        <v>T3 97</v>
      </c>
    </row>
    <row r="426" customFormat="false" ht="15" hidden="false" customHeight="false" outlineLevel="0" collapsed="false">
      <c r="A426" s="0" t="n">
        <v>10672</v>
      </c>
      <c r="B426" s="0" t="s">
        <v>103</v>
      </c>
      <c r="C426" s="0" t="s">
        <v>89</v>
      </c>
      <c r="D426" s="0" t="s">
        <v>31</v>
      </c>
      <c r="E426" s="46" t="n">
        <v>35690</v>
      </c>
      <c r="F426" s="46" t="n">
        <v>35704</v>
      </c>
      <c r="G426" s="46" t="n">
        <v>35699</v>
      </c>
      <c r="H426" s="0" t="n">
        <v>-5</v>
      </c>
      <c r="I426" s="30" t="s">
        <v>66</v>
      </c>
      <c r="J426" s="0" t="str">
        <f aca="false">"T"&amp;ROUNDUP(MONTH(E426)/3,0)&amp;" "&amp;RIGHT(YEAR(E426),2)</f>
        <v>T3 97</v>
      </c>
    </row>
    <row r="427" customFormat="false" ht="15" hidden="false" customHeight="false" outlineLevel="0" collapsed="false">
      <c r="A427" s="0" t="n">
        <v>10673</v>
      </c>
      <c r="B427" s="0" t="s">
        <v>169</v>
      </c>
      <c r="C427" s="0" t="s">
        <v>93</v>
      </c>
      <c r="D427" s="0" t="s">
        <v>30</v>
      </c>
      <c r="E427" s="46" t="n">
        <v>35691</v>
      </c>
      <c r="F427" s="46" t="n">
        <v>35719</v>
      </c>
      <c r="G427" s="46" t="n">
        <v>35692</v>
      </c>
      <c r="H427" s="0" t="n">
        <v>-27</v>
      </c>
      <c r="I427" s="30" t="s">
        <v>66</v>
      </c>
      <c r="J427" s="0" t="str">
        <f aca="false">"T"&amp;ROUNDUP(MONTH(E427)/3,0)&amp;" "&amp;RIGHT(YEAR(E427),2)</f>
        <v>T3 97</v>
      </c>
    </row>
    <row r="428" customFormat="false" ht="15" hidden="false" customHeight="false" outlineLevel="0" collapsed="false">
      <c r="A428" s="0" t="n">
        <v>10674</v>
      </c>
      <c r="B428" s="0" t="s">
        <v>123</v>
      </c>
      <c r="C428" s="0" t="s">
        <v>111</v>
      </c>
      <c r="D428" s="0" t="s">
        <v>31</v>
      </c>
      <c r="E428" s="46" t="n">
        <v>35691</v>
      </c>
      <c r="F428" s="46" t="n">
        <v>35719</v>
      </c>
      <c r="G428" s="46" t="n">
        <v>35703</v>
      </c>
      <c r="H428" s="0" t="n">
        <v>-16</v>
      </c>
      <c r="I428" s="30" t="s">
        <v>66</v>
      </c>
      <c r="J428" s="0" t="str">
        <f aca="false">"T"&amp;ROUNDUP(MONTH(E428)/3,0)&amp;" "&amp;RIGHT(YEAR(E428),2)</f>
        <v>T3 97</v>
      </c>
    </row>
    <row r="429" customFormat="false" ht="15" hidden="false" customHeight="false" outlineLevel="0" collapsed="false">
      <c r="A429" s="0" t="n">
        <v>10675</v>
      </c>
      <c r="B429" s="0" t="s">
        <v>94</v>
      </c>
      <c r="C429" s="0" t="s">
        <v>68</v>
      </c>
      <c r="D429" s="0" t="s">
        <v>31</v>
      </c>
      <c r="E429" s="46" t="n">
        <v>35692</v>
      </c>
      <c r="F429" s="46" t="n">
        <v>35720</v>
      </c>
      <c r="G429" s="46" t="n">
        <v>35696</v>
      </c>
      <c r="H429" s="0" t="n">
        <v>-24</v>
      </c>
      <c r="I429" s="30" t="s">
        <v>66</v>
      </c>
      <c r="J429" s="0" t="str">
        <f aca="false">"T"&amp;ROUNDUP(MONTH(E429)/3,0)&amp;" "&amp;RIGHT(YEAR(E429),2)</f>
        <v>T3 97</v>
      </c>
    </row>
    <row r="430" customFormat="false" ht="15" hidden="false" customHeight="false" outlineLevel="0" collapsed="false">
      <c r="A430" s="0" t="n">
        <v>10676</v>
      </c>
      <c r="B430" s="0" t="s">
        <v>101</v>
      </c>
      <c r="C430" s="0" t="s">
        <v>83</v>
      </c>
      <c r="D430" s="0" t="s">
        <v>31</v>
      </c>
      <c r="E430" s="46" t="n">
        <v>35695</v>
      </c>
      <c r="F430" s="46" t="n">
        <v>35723</v>
      </c>
      <c r="G430" s="46" t="n">
        <v>35702</v>
      </c>
      <c r="H430" s="0" t="n">
        <v>-21</v>
      </c>
      <c r="I430" s="30" t="s">
        <v>66</v>
      </c>
      <c r="J430" s="0" t="str">
        <f aca="false">"T"&amp;ROUNDUP(MONTH(E430)/3,0)&amp;" "&amp;RIGHT(YEAR(E430),2)</f>
        <v>T3 97</v>
      </c>
    </row>
    <row r="431" customFormat="false" ht="15" hidden="false" customHeight="false" outlineLevel="0" collapsed="false">
      <c r="A431" s="0" t="n">
        <v>10677</v>
      </c>
      <c r="B431" s="0" t="s">
        <v>143</v>
      </c>
      <c r="C431" s="0" t="s">
        <v>83</v>
      </c>
      <c r="D431" s="0" t="s">
        <v>29</v>
      </c>
      <c r="E431" s="46" t="n">
        <v>35695</v>
      </c>
      <c r="F431" s="46" t="n">
        <v>35723</v>
      </c>
      <c r="G431" s="46" t="n">
        <v>35699</v>
      </c>
      <c r="H431" s="0" t="n">
        <v>-24</v>
      </c>
      <c r="I431" s="30" t="s">
        <v>66</v>
      </c>
      <c r="J431" s="0" t="str">
        <f aca="false">"T"&amp;ROUNDUP(MONTH(E431)/3,0)&amp;" "&amp;RIGHT(YEAR(E431),2)</f>
        <v>T3 97</v>
      </c>
    </row>
    <row r="432" customFormat="false" ht="15" hidden="false" customHeight="false" outlineLevel="0" collapsed="false">
      <c r="A432" s="0" t="n">
        <v>10678</v>
      </c>
      <c r="B432" s="0" t="s">
        <v>126</v>
      </c>
      <c r="C432" s="0" t="s">
        <v>87</v>
      </c>
      <c r="D432" s="0" t="s">
        <v>29</v>
      </c>
      <c r="E432" s="46" t="n">
        <v>35696</v>
      </c>
      <c r="F432" s="46" t="n">
        <v>35724</v>
      </c>
      <c r="G432" s="46" t="n">
        <v>35719</v>
      </c>
      <c r="H432" s="0" t="n">
        <v>-5</v>
      </c>
      <c r="I432" s="30" t="s">
        <v>66</v>
      </c>
      <c r="J432" s="0" t="str">
        <f aca="false">"T"&amp;ROUNDUP(MONTH(E432)/3,0)&amp;" "&amp;RIGHT(YEAR(E432),2)</f>
        <v>T3 97</v>
      </c>
    </row>
    <row r="433" customFormat="false" ht="15" hidden="false" customHeight="false" outlineLevel="0" collapsed="false">
      <c r="A433" s="0" t="n">
        <v>10679</v>
      </c>
      <c r="B433" s="0" t="s">
        <v>91</v>
      </c>
      <c r="C433" s="0" t="s">
        <v>65</v>
      </c>
      <c r="D433" s="0" t="s">
        <v>29</v>
      </c>
      <c r="E433" s="46" t="n">
        <v>35696</v>
      </c>
      <c r="F433" s="46" t="n">
        <v>35724</v>
      </c>
      <c r="G433" s="46" t="n">
        <v>35703</v>
      </c>
      <c r="H433" s="0" t="n">
        <v>-21</v>
      </c>
      <c r="I433" s="30" t="s">
        <v>66</v>
      </c>
      <c r="J433" s="0" t="str">
        <f aca="false">"T"&amp;ROUNDUP(MONTH(E433)/3,0)&amp;" "&amp;RIGHT(YEAR(E433),2)</f>
        <v>T3 97</v>
      </c>
    </row>
    <row r="434" customFormat="false" ht="15" hidden="false" customHeight="false" outlineLevel="0" collapsed="false">
      <c r="A434" s="0" t="n">
        <v>10680</v>
      </c>
      <c r="B434" s="0" t="s">
        <v>118</v>
      </c>
      <c r="C434" s="0" t="s">
        <v>87</v>
      </c>
      <c r="D434" s="0" t="s">
        <v>30</v>
      </c>
      <c r="E434" s="46" t="n">
        <v>35697</v>
      </c>
      <c r="F434" s="46" t="n">
        <v>35725</v>
      </c>
      <c r="G434" s="46" t="n">
        <v>35699</v>
      </c>
      <c r="H434" s="0" t="n">
        <v>-26</v>
      </c>
      <c r="I434" s="30" t="s">
        <v>66</v>
      </c>
      <c r="J434" s="0" t="str">
        <f aca="false">"T"&amp;ROUNDUP(MONTH(E434)/3,0)&amp;" "&amp;RIGHT(YEAR(E434),2)</f>
        <v>T3 97</v>
      </c>
    </row>
    <row r="435" customFormat="false" ht="15" hidden="false" customHeight="false" outlineLevel="0" collapsed="false">
      <c r="A435" s="0" t="n">
        <v>10681</v>
      </c>
      <c r="B435" s="0" t="s">
        <v>165</v>
      </c>
      <c r="C435" s="0" t="s">
        <v>87</v>
      </c>
      <c r="D435" s="0" t="s">
        <v>29</v>
      </c>
      <c r="E435" s="46" t="n">
        <v>35698</v>
      </c>
      <c r="F435" s="46" t="n">
        <v>35726</v>
      </c>
      <c r="G435" s="46" t="n">
        <v>35703</v>
      </c>
      <c r="H435" s="0" t="n">
        <v>-23</v>
      </c>
      <c r="I435" s="30" t="s">
        <v>66</v>
      </c>
      <c r="J435" s="0" t="str">
        <f aca="false">"T"&amp;ROUNDUP(MONTH(E435)/3,0)&amp;" "&amp;RIGHT(YEAR(E435),2)</f>
        <v>T3 97</v>
      </c>
    </row>
    <row r="436" customFormat="false" ht="15" hidden="false" customHeight="false" outlineLevel="0" collapsed="false">
      <c r="A436" s="0" t="n">
        <v>10682</v>
      </c>
      <c r="B436" s="0" t="s">
        <v>143</v>
      </c>
      <c r="C436" s="0" t="s">
        <v>83</v>
      </c>
      <c r="D436" s="0" t="s">
        <v>31</v>
      </c>
      <c r="E436" s="46" t="n">
        <v>35698</v>
      </c>
      <c r="F436" s="46" t="n">
        <v>35726</v>
      </c>
      <c r="G436" s="46" t="n">
        <v>35704</v>
      </c>
      <c r="H436" s="0" t="n">
        <v>-22</v>
      </c>
      <c r="I436" s="30" t="s">
        <v>66</v>
      </c>
      <c r="J436" s="0" t="str">
        <f aca="false">"T"&amp;ROUNDUP(MONTH(E436)/3,0)&amp;" "&amp;RIGHT(YEAR(E436),2)</f>
        <v>T3 97</v>
      </c>
    </row>
    <row r="437" customFormat="false" ht="15" hidden="false" customHeight="false" outlineLevel="0" collapsed="false">
      <c r="A437" s="0" t="n">
        <v>10683</v>
      </c>
      <c r="B437" s="0" t="s">
        <v>122</v>
      </c>
      <c r="C437" s="0" t="s">
        <v>65</v>
      </c>
      <c r="D437" s="0" t="s">
        <v>30</v>
      </c>
      <c r="E437" s="46" t="n">
        <v>35699</v>
      </c>
      <c r="F437" s="46" t="n">
        <v>35727</v>
      </c>
      <c r="G437" s="46" t="n">
        <v>35704</v>
      </c>
      <c r="H437" s="0" t="n">
        <v>-23</v>
      </c>
      <c r="I437" s="30" t="s">
        <v>66</v>
      </c>
      <c r="J437" s="0" t="str">
        <f aca="false">"T"&amp;ROUNDUP(MONTH(E437)/3,0)&amp;" "&amp;RIGHT(YEAR(E437),2)</f>
        <v>T3 97</v>
      </c>
    </row>
    <row r="438" customFormat="false" ht="15" hidden="false" customHeight="false" outlineLevel="0" collapsed="false">
      <c r="A438" s="0" t="n">
        <v>10684</v>
      </c>
      <c r="B438" s="0" t="s">
        <v>84</v>
      </c>
      <c r="C438" s="0" t="s">
        <v>68</v>
      </c>
      <c r="D438" s="0" t="s">
        <v>30</v>
      </c>
      <c r="E438" s="46" t="n">
        <v>35699</v>
      </c>
      <c r="F438" s="46" t="n">
        <v>35727</v>
      </c>
      <c r="G438" s="46" t="n">
        <v>35703</v>
      </c>
      <c r="H438" s="0" t="n">
        <v>-24</v>
      </c>
      <c r="I438" s="30" t="s">
        <v>66</v>
      </c>
      <c r="J438" s="0" t="str">
        <f aca="false">"T"&amp;ROUNDUP(MONTH(E438)/3,0)&amp;" "&amp;RIGHT(YEAR(E438),2)</f>
        <v>T3 97</v>
      </c>
    </row>
    <row r="439" customFormat="false" ht="15" hidden="false" customHeight="false" outlineLevel="0" collapsed="false">
      <c r="A439" s="0" t="n">
        <v>10685</v>
      </c>
      <c r="B439" s="0" t="s">
        <v>157</v>
      </c>
      <c r="C439" s="0" t="s">
        <v>70</v>
      </c>
      <c r="D439" s="0" t="s">
        <v>31</v>
      </c>
      <c r="E439" s="46" t="n">
        <v>35702</v>
      </c>
      <c r="F439" s="46" t="n">
        <v>35716</v>
      </c>
      <c r="G439" s="46" t="n">
        <v>35706</v>
      </c>
      <c r="H439" s="0" t="n">
        <v>-10</v>
      </c>
      <c r="I439" s="30" t="s">
        <v>66</v>
      </c>
      <c r="J439" s="0" t="str">
        <f aca="false">"T"&amp;ROUNDUP(MONTH(E439)/3,0)&amp;" "&amp;RIGHT(YEAR(E439),2)</f>
        <v>T3 97</v>
      </c>
    </row>
    <row r="440" customFormat="false" ht="15" hidden="false" customHeight="false" outlineLevel="0" collapsed="false">
      <c r="A440" s="0" t="n">
        <v>10686</v>
      </c>
      <c r="B440" s="0" t="s">
        <v>138</v>
      </c>
      <c r="C440" s="0" t="s">
        <v>81</v>
      </c>
      <c r="D440" s="0" t="s">
        <v>30</v>
      </c>
      <c r="E440" s="46" t="n">
        <v>35703</v>
      </c>
      <c r="F440" s="46" t="n">
        <v>35731</v>
      </c>
      <c r="G440" s="46" t="n">
        <v>35711</v>
      </c>
      <c r="H440" s="0" t="n">
        <v>-20</v>
      </c>
      <c r="I440" s="30" t="s">
        <v>66</v>
      </c>
      <c r="J440" s="0" t="str">
        <f aca="false">"T"&amp;ROUNDUP(MONTH(E440)/3,0)&amp;" "&amp;RIGHT(YEAR(E440),2)</f>
        <v>T3 97</v>
      </c>
    </row>
    <row r="441" customFormat="false" ht="15" hidden="false" customHeight="false" outlineLevel="0" collapsed="false">
      <c r="A441" s="0" t="n">
        <v>10687</v>
      </c>
      <c r="B441" s="0" t="s">
        <v>114</v>
      </c>
      <c r="C441" s="0" t="s">
        <v>115</v>
      </c>
      <c r="D441" s="0" t="s">
        <v>31</v>
      </c>
      <c r="E441" s="46" t="n">
        <v>35703</v>
      </c>
      <c r="F441" s="46" t="n">
        <v>35731</v>
      </c>
      <c r="G441" s="46" t="n">
        <v>35733</v>
      </c>
      <c r="H441" s="0" t="n">
        <v>2</v>
      </c>
      <c r="I441" s="30" t="s">
        <v>90</v>
      </c>
      <c r="J441" s="0" t="str">
        <f aca="false">"T"&amp;ROUNDUP(MONTH(E441)/3,0)&amp;" "&amp;RIGHT(YEAR(E441),2)</f>
        <v>T3 97</v>
      </c>
    </row>
    <row r="442" customFormat="false" ht="15" hidden="false" customHeight="false" outlineLevel="0" collapsed="false">
      <c r="A442" s="0" t="n">
        <v>10688</v>
      </c>
      <c r="B442" s="0" t="s">
        <v>145</v>
      </c>
      <c r="C442" s="0" t="s">
        <v>135</v>
      </c>
      <c r="D442" s="0" t="s">
        <v>31</v>
      </c>
      <c r="E442" s="46" t="n">
        <v>35704</v>
      </c>
      <c r="F442" s="46" t="n">
        <v>35718</v>
      </c>
      <c r="G442" s="46" t="n">
        <v>35710</v>
      </c>
      <c r="H442" s="0" t="n">
        <v>-8</v>
      </c>
      <c r="I442" s="30" t="s">
        <v>66</v>
      </c>
      <c r="J442" s="0" t="str">
        <f aca="false">"T"&amp;ROUNDUP(MONTH(E442)/3,0)&amp;" "&amp;RIGHT(YEAR(E442),2)</f>
        <v>T4 97</v>
      </c>
    </row>
    <row r="443" customFormat="false" ht="15" hidden="false" customHeight="false" outlineLevel="0" collapsed="false">
      <c r="A443" s="0" t="n">
        <v>10689</v>
      </c>
      <c r="B443" s="0" t="s">
        <v>103</v>
      </c>
      <c r="C443" s="0" t="s">
        <v>89</v>
      </c>
      <c r="D443" s="0" t="s">
        <v>31</v>
      </c>
      <c r="E443" s="46" t="n">
        <v>35704</v>
      </c>
      <c r="F443" s="46" t="n">
        <v>35732</v>
      </c>
      <c r="G443" s="46" t="n">
        <v>35710</v>
      </c>
      <c r="H443" s="0" t="n">
        <v>-22</v>
      </c>
      <c r="I443" s="30" t="s">
        <v>66</v>
      </c>
      <c r="J443" s="0" t="str">
        <f aca="false">"T"&amp;ROUNDUP(MONTH(E443)/3,0)&amp;" "&amp;RIGHT(YEAR(E443),2)</f>
        <v>T4 97</v>
      </c>
    </row>
    <row r="444" customFormat="false" ht="15" hidden="false" customHeight="false" outlineLevel="0" collapsed="false">
      <c r="A444" s="0" t="n">
        <v>10690</v>
      </c>
      <c r="B444" s="0" t="s">
        <v>69</v>
      </c>
      <c r="C444" s="0" t="s">
        <v>70</v>
      </c>
      <c r="D444" s="0" t="s">
        <v>30</v>
      </c>
      <c r="E444" s="46" t="n">
        <v>35705</v>
      </c>
      <c r="F444" s="46" t="n">
        <v>35733</v>
      </c>
      <c r="G444" s="46" t="n">
        <v>35706</v>
      </c>
      <c r="H444" s="0" t="n">
        <v>-27</v>
      </c>
      <c r="I444" s="30" t="s">
        <v>66</v>
      </c>
      <c r="J444" s="0" t="str">
        <f aca="false">"T"&amp;ROUNDUP(MONTH(E444)/3,0)&amp;" "&amp;RIGHT(YEAR(E444),2)</f>
        <v>T4 97</v>
      </c>
    </row>
    <row r="445" customFormat="false" ht="15" hidden="false" customHeight="false" outlineLevel="0" collapsed="false">
      <c r="A445" s="0" t="n">
        <v>10691</v>
      </c>
      <c r="B445" s="0" t="s">
        <v>98</v>
      </c>
      <c r="C445" s="0" t="s">
        <v>68</v>
      </c>
      <c r="D445" s="0" t="s">
        <v>31</v>
      </c>
      <c r="E445" s="46" t="n">
        <v>35706</v>
      </c>
      <c r="F445" s="46" t="n">
        <v>35748</v>
      </c>
      <c r="G445" s="46" t="n">
        <v>35725</v>
      </c>
      <c r="H445" s="0" t="n">
        <v>-23</v>
      </c>
      <c r="I445" s="30" t="s">
        <v>66</v>
      </c>
      <c r="J445" s="0" t="str">
        <f aca="false">"T"&amp;ROUNDUP(MONTH(E445)/3,0)&amp;" "&amp;RIGHT(YEAR(E445),2)</f>
        <v>T4 97</v>
      </c>
    </row>
    <row r="446" customFormat="false" ht="15" hidden="false" customHeight="false" outlineLevel="0" collapsed="false">
      <c r="A446" s="0" t="n">
        <v>10692</v>
      </c>
      <c r="B446" s="0" t="s">
        <v>171</v>
      </c>
      <c r="C446" s="0" t="s">
        <v>68</v>
      </c>
      <c r="D446" s="0" t="s">
        <v>31</v>
      </c>
      <c r="E446" s="46" t="n">
        <v>35706</v>
      </c>
      <c r="F446" s="46" t="n">
        <v>35734</v>
      </c>
      <c r="G446" s="46" t="n">
        <v>35716</v>
      </c>
      <c r="H446" s="0" t="n">
        <v>-18</v>
      </c>
      <c r="I446" s="30" t="s">
        <v>66</v>
      </c>
      <c r="J446" s="0" t="str">
        <f aca="false">"T"&amp;ROUNDUP(MONTH(E446)/3,0)&amp;" "&amp;RIGHT(YEAR(E446),2)</f>
        <v>T4 97</v>
      </c>
    </row>
    <row r="447" customFormat="false" ht="15" hidden="false" customHeight="false" outlineLevel="0" collapsed="false">
      <c r="A447" s="0" t="n">
        <v>10693</v>
      </c>
      <c r="B447" s="0" t="s">
        <v>96</v>
      </c>
      <c r="C447" s="0" t="s">
        <v>87</v>
      </c>
      <c r="D447" s="0" t="s">
        <v>29</v>
      </c>
      <c r="E447" s="46" t="n">
        <v>35709</v>
      </c>
      <c r="F447" s="46" t="n">
        <v>35723</v>
      </c>
      <c r="G447" s="46" t="n">
        <v>35713</v>
      </c>
      <c r="H447" s="0" t="n">
        <v>-10</v>
      </c>
      <c r="I447" s="30" t="s">
        <v>66</v>
      </c>
      <c r="J447" s="0" t="str">
        <f aca="false">"T"&amp;ROUNDUP(MONTH(E447)/3,0)&amp;" "&amp;RIGHT(YEAR(E447),2)</f>
        <v>T4 97</v>
      </c>
    </row>
    <row r="448" customFormat="false" ht="15" hidden="false" customHeight="false" outlineLevel="0" collapsed="false">
      <c r="A448" s="0" t="n">
        <v>10694</v>
      </c>
      <c r="B448" s="0" t="s">
        <v>98</v>
      </c>
      <c r="C448" s="0" t="s">
        <v>68</v>
      </c>
      <c r="D448" s="0" t="s">
        <v>29</v>
      </c>
      <c r="E448" s="46" t="n">
        <v>35709</v>
      </c>
      <c r="F448" s="46" t="n">
        <v>35737</v>
      </c>
      <c r="G448" s="46" t="n">
        <v>35712</v>
      </c>
      <c r="H448" s="0" t="n">
        <v>-25</v>
      </c>
      <c r="I448" s="30" t="s">
        <v>66</v>
      </c>
      <c r="J448" s="0" t="str">
        <f aca="false">"T"&amp;ROUNDUP(MONTH(E448)/3,0)&amp;" "&amp;RIGHT(YEAR(E448),2)</f>
        <v>T4 97</v>
      </c>
    </row>
    <row r="449" customFormat="false" ht="15" hidden="false" customHeight="false" outlineLevel="0" collapsed="false">
      <c r="A449" s="0" t="n">
        <v>10695</v>
      </c>
      <c r="B449" s="0" t="s">
        <v>169</v>
      </c>
      <c r="C449" s="0" t="s">
        <v>93</v>
      </c>
      <c r="D449" s="0" t="s">
        <v>30</v>
      </c>
      <c r="E449" s="46" t="n">
        <v>35710</v>
      </c>
      <c r="F449" s="46" t="n">
        <v>35752</v>
      </c>
      <c r="G449" s="46" t="n">
        <v>35717</v>
      </c>
      <c r="H449" s="0" t="n">
        <v>-35</v>
      </c>
      <c r="I449" s="30" t="s">
        <v>66</v>
      </c>
      <c r="J449" s="0" t="str">
        <f aca="false">"T"&amp;ROUNDUP(MONTH(E449)/3,0)&amp;" "&amp;RIGHT(YEAR(E449),2)</f>
        <v>T4 97</v>
      </c>
    </row>
    <row r="450" customFormat="false" ht="15" hidden="false" customHeight="false" outlineLevel="0" collapsed="false">
      <c r="A450" s="0" t="n">
        <v>10696</v>
      </c>
      <c r="B450" s="0" t="s">
        <v>96</v>
      </c>
      <c r="C450" s="0" t="s">
        <v>87</v>
      </c>
      <c r="D450" s="0" t="s">
        <v>29</v>
      </c>
      <c r="E450" s="46" t="n">
        <v>35711</v>
      </c>
      <c r="F450" s="46" t="n">
        <v>35753</v>
      </c>
      <c r="G450" s="46" t="n">
        <v>35717</v>
      </c>
      <c r="H450" s="0" t="n">
        <v>-36</v>
      </c>
      <c r="I450" s="30" t="s">
        <v>66</v>
      </c>
      <c r="J450" s="0" t="str">
        <f aca="false">"T"&amp;ROUNDUP(MONTH(E450)/3,0)&amp;" "&amp;RIGHT(YEAR(E450),2)</f>
        <v>T4 97</v>
      </c>
    </row>
    <row r="451" customFormat="false" ht="15" hidden="false" customHeight="false" outlineLevel="0" collapsed="false">
      <c r="A451" s="0" t="n">
        <v>10697</v>
      </c>
      <c r="B451" s="0" t="s">
        <v>153</v>
      </c>
      <c r="C451" s="0" t="s">
        <v>79</v>
      </c>
      <c r="D451" s="0" t="s">
        <v>30</v>
      </c>
      <c r="E451" s="46" t="n">
        <v>35711</v>
      </c>
      <c r="F451" s="46" t="n">
        <v>35739</v>
      </c>
      <c r="G451" s="46" t="n">
        <v>35717</v>
      </c>
      <c r="H451" s="0" t="n">
        <v>-22</v>
      </c>
      <c r="I451" s="30" t="s">
        <v>66</v>
      </c>
      <c r="J451" s="0" t="str">
        <f aca="false">"T"&amp;ROUNDUP(MONTH(E451)/3,0)&amp;" "&amp;RIGHT(YEAR(E451),2)</f>
        <v>T4 97</v>
      </c>
    </row>
    <row r="452" customFormat="false" ht="15" hidden="false" customHeight="false" outlineLevel="0" collapsed="false">
      <c r="A452" s="0" t="n">
        <v>10698</v>
      </c>
      <c r="B452" s="0" t="s">
        <v>80</v>
      </c>
      <c r="C452" s="0" t="s">
        <v>81</v>
      </c>
      <c r="D452" s="0" t="s">
        <v>30</v>
      </c>
      <c r="E452" s="46" t="n">
        <v>35712</v>
      </c>
      <c r="F452" s="46" t="n">
        <v>35740</v>
      </c>
      <c r="G452" s="46" t="n">
        <v>35720</v>
      </c>
      <c r="H452" s="0" t="n">
        <v>-20</v>
      </c>
      <c r="I452" s="30" t="s">
        <v>66</v>
      </c>
      <c r="J452" s="0" t="str">
        <f aca="false">"T"&amp;ROUNDUP(MONTH(E452)/3,0)&amp;" "&amp;RIGHT(YEAR(E452),2)</f>
        <v>T4 97</v>
      </c>
    </row>
    <row r="453" customFormat="false" ht="15" hidden="false" customHeight="false" outlineLevel="0" collapsed="false">
      <c r="A453" s="0" t="n">
        <v>10699</v>
      </c>
      <c r="B453" s="0" t="s">
        <v>102</v>
      </c>
      <c r="C453" s="0" t="s">
        <v>68</v>
      </c>
      <c r="D453" s="0" t="s">
        <v>29</v>
      </c>
      <c r="E453" s="46" t="n">
        <v>35712</v>
      </c>
      <c r="F453" s="46" t="n">
        <v>35740</v>
      </c>
      <c r="G453" s="46" t="n">
        <v>35716</v>
      </c>
      <c r="H453" s="0" t="n">
        <v>-24</v>
      </c>
      <c r="I453" s="30" t="s">
        <v>66</v>
      </c>
      <c r="J453" s="0" t="str">
        <f aca="false">"T"&amp;ROUNDUP(MONTH(E453)/3,0)&amp;" "&amp;RIGHT(YEAR(E453),2)</f>
        <v>T4 97</v>
      </c>
    </row>
    <row r="454" customFormat="false" ht="15" hidden="false" customHeight="false" outlineLevel="0" collapsed="false">
      <c r="A454" s="0" t="n">
        <v>10700</v>
      </c>
      <c r="B454" s="0" t="s">
        <v>126</v>
      </c>
      <c r="C454" s="0" t="s">
        <v>87</v>
      </c>
      <c r="D454" s="0" t="s">
        <v>30</v>
      </c>
      <c r="E454" s="46" t="n">
        <v>35713</v>
      </c>
      <c r="F454" s="46" t="n">
        <v>35741</v>
      </c>
      <c r="G454" s="46" t="n">
        <v>35719</v>
      </c>
      <c r="H454" s="0" t="n">
        <v>-22</v>
      </c>
      <c r="I454" s="30" t="s">
        <v>66</v>
      </c>
      <c r="J454" s="0" t="str">
        <f aca="false">"T"&amp;ROUNDUP(MONTH(E454)/3,0)&amp;" "&amp;RIGHT(YEAR(E454),2)</f>
        <v>T4 97</v>
      </c>
    </row>
    <row r="455" customFormat="false" ht="15" hidden="false" customHeight="false" outlineLevel="0" collapsed="false">
      <c r="A455" s="0" t="n">
        <v>10701</v>
      </c>
      <c r="B455" s="0" t="s">
        <v>114</v>
      </c>
      <c r="C455" s="0" t="s">
        <v>115</v>
      </c>
      <c r="D455" s="0" t="s">
        <v>29</v>
      </c>
      <c r="E455" s="46" t="n">
        <v>35716</v>
      </c>
      <c r="F455" s="46" t="n">
        <v>35730</v>
      </c>
      <c r="G455" s="46" t="n">
        <v>35718</v>
      </c>
      <c r="H455" s="0" t="n">
        <v>-12</v>
      </c>
      <c r="I455" s="30" t="s">
        <v>66</v>
      </c>
      <c r="J455" s="0" t="str">
        <f aca="false">"T"&amp;ROUNDUP(MONTH(E455)/3,0)&amp;" "&amp;RIGHT(YEAR(E455),2)</f>
        <v>T4 97</v>
      </c>
    </row>
    <row r="456" customFormat="false" ht="15" hidden="false" customHeight="false" outlineLevel="0" collapsed="false">
      <c r="A456" s="0" t="n">
        <v>10702</v>
      </c>
      <c r="B456" s="0" t="s">
        <v>171</v>
      </c>
      <c r="C456" s="0" t="s">
        <v>68</v>
      </c>
      <c r="D456" s="0" t="s">
        <v>30</v>
      </c>
      <c r="E456" s="46" t="n">
        <v>35716</v>
      </c>
      <c r="F456" s="46" t="n">
        <v>35758</v>
      </c>
      <c r="G456" s="46" t="n">
        <v>35724</v>
      </c>
      <c r="H456" s="0" t="n">
        <v>-34</v>
      </c>
      <c r="I456" s="30" t="s">
        <v>66</v>
      </c>
      <c r="J456" s="0" t="str">
        <f aca="false">"T"&amp;ROUNDUP(MONTH(E456)/3,0)&amp;" "&amp;RIGHT(YEAR(E456),2)</f>
        <v>T4 97</v>
      </c>
    </row>
    <row r="457" customFormat="false" ht="15" hidden="false" customHeight="false" outlineLevel="0" collapsed="false">
      <c r="A457" s="0" t="n">
        <v>10703</v>
      </c>
      <c r="B457" s="0" t="s">
        <v>88</v>
      </c>
      <c r="C457" s="0" t="s">
        <v>89</v>
      </c>
      <c r="D457" s="0" t="s">
        <v>31</v>
      </c>
      <c r="E457" s="46" t="n">
        <v>35717</v>
      </c>
      <c r="F457" s="46" t="n">
        <v>35745</v>
      </c>
      <c r="G457" s="46" t="n">
        <v>35723</v>
      </c>
      <c r="H457" s="0" t="n">
        <v>-22</v>
      </c>
      <c r="I457" s="30" t="s">
        <v>66</v>
      </c>
      <c r="J457" s="0" t="str">
        <f aca="false">"T"&amp;ROUNDUP(MONTH(E457)/3,0)&amp;" "&amp;RIGHT(YEAR(E457),2)</f>
        <v>T4 97</v>
      </c>
    </row>
    <row r="458" customFormat="false" ht="15" hidden="false" customHeight="false" outlineLevel="0" collapsed="false">
      <c r="A458" s="0" t="n">
        <v>10704</v>
      </c>
      <c r="B458" s="0" t="s">
        <v>146</v>
      </c>
      <c r="C458" s="0" t="s">
        <v>70</v>
      </c>
      <c r="D458" s="0" t="s">
        <v>30</v>
      </c>
      <c r="E458" s="46" t="n">
        <v>35717</v>
      </c>
      <c r="F458" s="46" t="n">
        <v>35745</v>
      </c>
      <c r="G458" s="46" t="n">
        <v>35741</v>
      </c>
      <c r="H458" s="0" t="n">
        <v>-4</v>
      </c>
      <c r="I458" s="30" t="s">
        <v>66</v>
      </c>
      <c r="J458" s="0" t="str">
        <f aca="false">"T"&amp;ROUNDUP(MONTH(E458)/3,0)&amp;" "&amp;RIGHT(YEAR(E458),2)</f>
        <v>T4 97</v>
      </c>
    </row>
    <row r="459" customFormat="false" ht="15" hidden="false" customHeight="false" outlineLevel="0" collapsed="false">
      <c r="A459" s="0" t="n">
        <v>10705</v>
      </c>
      <c r="B459" s="0" t="s">
        <v>78</v>
      </c>
      <c r="C459" s="0" t="s">
        <v>79</v>
      </c>
      <c r="D459" s="0" t="s">
        <v>31</v>
      </c>
      <c r="E459" s="46" t="n">
        <v>35718</v>
      </c>
      <c r="F459" s="46" t="n">
        <v>35746</v>
      </c>
      <c r="G459" s="46" t="n">
        <v>35752</v>
      </c>
      <c r="H459" s="0" t="n">
        <v>6</v>
      </c>
      <c r="I459" s="30" t="s">
        <v>90</v>
      </c>
      <c r="J459" s="0" t="str">
        <f aca="false">"T"&amp;ROUNDUP(MONTH(E459)/3,0)&amp;" "&amp;RIGHT(YEAR(E459),2)</f>
        <v>T4 97</v>
      </c>
    </row>
    <row r="460" customFormat="false" ht="15" hidden="false" customHeight="false" outlineLevel="0" collapsed="false">
      <c r="A460" s="0" t="n">
        <v>10706</v>
      </c>
      <c r="B460" s="0" t="s">
        <v>118</v>
      </c>
      <c r="C460" s="0" t="s">
        <v>87</v>
      </c>
      <c r="D460" s="0" t="s">
        <v>29</v>
      </c>
      <c r="E460" s="46" t="n">
        <v>35719</v>
      </c>
      <c r="F460" s="46" t="n">
        <v>35747</v>
      </c>
      <c r="G460" s="46" t="n">
        <v>35724</v>
      </c>
      <c r="H460" s="0" t="n">
        <v>-23</v>
      </c>
      <c r="I460" s="30" t="s">
        <v>66</v>
      </c>
      <c r="J460" s="0" t="str">
        <f aca="false">"T"&amp;ROUNDUP(MONTH(E460)/3,0)&amp;" "&amp;RIGHT(YEAR(E460),2)</f>
        <v>T4 97</v>
      </c>
    </row>
    <row r="461" customFormat="false" ht="15" hidden="false" customHeight="false" outlineLevel="0" collapsed="false">
      <c r="A461" s="0" t="n">
        <v>10707</v>
      </c>
      <c r="B461" s="0" t="s">
        <v>139</v>
      </c>
      <c r="C461" s="0" t="s">
        <v>111</v>
      </c>
      <c r="D461" s="0" t="s">
        <v>29</v>
      </c>
      <c r="E461" s="46" t="n">
        <v>35719</v>
      </c>
      <c r="F461" s="46" t="n">
        <v>35733</v>
      </c>
      <c r="G461" s="46" t="n">
        <v>35726</v>
      </c>
      <c r="H461" s="0" t="n">
        <v>-7</v>
      </c>
      <c r="I461" s="30" t="s">
        <v>66</v>
      </c>
      <c r="J461" s="0" t="str">
        <f aca="false">"T"&amp;ROUNDUP(MONTH(E461)/3,0)&amp;" "&amp;RIGHT(YEAR(E461),2)</f>
        <v>T4 97</v>
      </c>
    </row>
    <row r="462" customFormat="false" ht="15" hidden="false" customHeight="false" outlineLevel="0" collapsed="false">
      <c r="A462" s="0" t="n">
        <v>10708</v>
      </c>
      <c r="B462" s="0" t="s">
        <v>121</v>
      </c>
      <c r="C462" s="0" t="s">
        <v>87</v>
      </c>
      <c r="D462" s="0" t="s">
        <v>31</v>
      </c>
      <c r="E462" s="46" t="n">
        <v>35720</v>
      </c>
      <c r="F462" s="46" t="n">
        <v>35762</v>
      </c>
      <c r="G462" s="46" t="n">
        <v>35739</v>
      </c>
      <c r="H462" s="0" t="n">
        <v>-23</v>
      </c>
      <c r="I462" s="30" t="s">
        <v>66</v>
      </c>
      <c r="J462" s="0" t="str">
        <f aca="false">"T"&amp;ROUNDUP(MONTH(E462)/3,0)&amp;" "&amp;RIGHT(YEAR(E462),2)</f>
        <v>T4 97</v>
      </c>
    </row>
    <row r="463" customFormat="false" ht="15" hidden="false" customHeight="false" outlineLevel="0" collapsed="false">
      <c r="A463" s="0" t="n">
        <v>10709</v>
      </c>
      <c r="B463" s="0" t="s">
        <v>157</v>
      </c>
      <c r="C463" s="0" t="s">
        <v>70</v>
      </c>
      <c r="D463" s="0" t="s">
        <v>29</v>
      </c>
      <c r="E463" s="46" t="n">
        <v>35720</v>
      </c>
      <c r="F463" s="46" t="n">
        <v>35748</v>
      </c>
      <c r="G463" s="46" t="n">
        <v>35754</v>
      </c>
      <c r="H463" s="0" t="n">
        <v>6</v>
      </c>
      <c r="I463" s="30" t="s">
        <v>90</v>
      </c>
      <c r="J463" s="0" t="str">
        <f aca="false">"T"&amp;ROUNDUP(MONTH(E463)/3,0)&amp;" "&amp;RIGHT(YEAR(E463),2)</f>
        <v>T4 97</v>
      </c>
    </row>
    <row r="464" customFormat="false" ht="15" hidden="false" customHeight="false" outlineLevel="0" collapsed="false">
      <c r="A464" s="0" t="n">
        <v>10710</v>
      </c>
      <c r="B464" s="0" t="s">
        <v>156</v>
      </c>
      <c r="C464" s="0" t="s">
        <v>100</v>
      </c>
      <c r="D464" s="0" t="s">
        <v>30</v>
      </c>
      <c r="E464" s="46" t="n">
        <v>35723</v>
      </c>
      <c r="F464" s="46" t="n">
        <v>35751</v>
      </c>
      <c r="G464" s="46" t="n">
        <v>35726</v>
      </c>
      <c r="H464" s="0" t="n">
        <v>-25</v>
      </c>
      <c r="I464" s="30" t="s">
        <v>66</v>
      </c>
      <c r="J464" s="0" t="str">
        <f aca="false">"T"&amp;ROUNDUP(MONTH(E464)/3,0)&amp;" "&amp;RIGHT(YEAR(E464),2)</f>
        <v>T4 97</v>
      </c>
    </row>
    <row r="465" customFormat="false" ht="15" hidden="false" customHeight="false" outlineLevel="0" collapsed="false">
      <c r="A465" s="0" t="n">
        <v>10711</v>
      </c>
      <c r="B465" s="0" t="s">
        <v>126</v>
      </c>
      <c r="C465" s="0" t="s">
        <v>87</v>
      </c>
      <c r="D465" s="0" t="s">
        <v>31</v>
      </c>
      <c r="E465" s="46" t="n">
        <v>35724</v>
      </c>
      <c r="F465" s="46" t="n">
        <v>35766</v>
      </c>
      <c r="G465" s="46" t="n">
        <v>35732</v>
      </c>
      <c r="H465" s="0" t="n">
        <v>-34</v>
      </c>
      <c r="I465" s="30" t="s">
        <v>66</v>
      </c>
      <c r="J465" s="0" t="str">
        <f aca="false">"T"&amp;ROUNDUP(MONTH(E465)/3,0)&amp;" "&amp;RIGHT(YEAR(E465),2)</f>
        <v>T4 97</v>
      </c>
    </row>
    <row r="466" customFormat="false" ht="15" hidden="false" customHeight="false" outlineLevel="0" collapsed="false">
      <c r="A466" s="0" t="n">
        <v>10712</v>
      </c>
      <c r="B466" s="0" t="s">
        <v>114</v>
      </c>
      <c r="C466" s="0" t="s">
        <v>115</v>
      </c>
      <c r="D466" s="0" t="s">
        <v>30</v>
      </c>
      <c r="E466" s="46" t="n">
        <v>35724</v>
      </c>
      <c r="F466" s="46" t="n">
        <v>35752</v>
      </c>
      <c r="G466" s="46" t="n">
        <v>35734</v>
      </c>
      <c r="H466" s="0" t="n">
        <v>-18</v>
      </c>
      <c r="I466" s="30" t="s">
        <v>66</v>
      </c>
      <c r="J466" s="0" t="str">
        <f aca="false">"T"&amp;ROUNDUP(MONTH(E466)/3,0)&amp;" "&amp;RIGHT(YEAR(E466),2)</f>
        <v>T4 97</v>
      </c>
    </row>
    <row r="467" customFormat="false" ht="15" hidden="false" customHeight="false" outlineLevel="0" collapsed="false">
      <c r="A467" s="0" t="n">
        <v>10713</v>
      </c>
      <c r="B467" s="0" t="s">
        <v>126</v>
      </c>
      <c r="C467" s="0" t="s">
        <v>87</v>
      </c>
      <c r="D467" s="0" t="s">
        <v>30</v>
      </c>
      <c r="E467" s="46" t="n">
        <v>35725</v>
      </c>
      <c r="F467" s="46" t="n">
        <v>35753</v>
      </c>
      <c r="G467" s="46" t="n">
        <v>35727</v>
      </c>
      <c r="H467" s="0" t="n">
        <v>-26</v>
      </c>
      <c r="I467" s="30" t="s">
        <v>66</v>
      </c>
      <c r="J467" s="0" t="str">
        <f aca="false">"T"&amp;ROUNDUP(MONTH(E467)/3,0)&amp;" "&amp;RIGHT(YEAR(E467),2)</f>
        <v>T4 97</v>
      </c>
    </row>
    <row r="468" customFormat="false" ht="15" hidden="false" customHeight="false" outlineLevel="0" collapsed="false">
      <c r="A468" s="0" t="n">
        <v>10714</v>
      </c>
      <c r="B468" s="0" t="s">
        <v>126</v>
      </c>
      <c r="C468" s="0" t="s">
        <v>87</v>
      </c>
      <c r="D468" s="0" t="s">
        <v>29</v>
      </c>
      <c r="E468" s="46" t="n">
        <v>35725</v>
      </c>
      <c r="F468" s="46" t="n">
        <v>35753</v>
      </c>
      <c r="G468" s="46" t="n">
        <v>35730</v>
      </c>
      <c r="H468" s="0" t="n">
        <v>-23</v>
      </c>
      <c r="I468" s="30" t="s">
        <v>66</v>
      </c>
      <c r="J468" s="0" t="str">
        <f aca="false">"T"&amp;ROUNDUP(MONTH(E468)/3,0)&amp;" "&amp;RIGHT(YEAR(E468),2)</f>
        <v>T4 97</v>
      </c>
    </row>
    <row r="469" customFormat="false" ht="15" hidden="false" customHeight="false" outlineLevel="0" collapsed="false">
      <c r="A469" s="0" t="n">
        <v>10715</v>
      </c>
      <c r="B469" s="0" t="s">
        <v>130</v>
      </c>
      <c r="C469" s="0" t="s">
        <v>65</v>
      </c>
      <c r="D469" s="0" t="s">
        <v>30</v>
      </c>
      <c r="E469" s="46" t="n">
        <v>35726</v>
      </c>
      <c r="F469" s="46" t="n">
        <v>35740</v>
      </c>
      <c r="G469" s="46" t="n">
        <v>35732</v>
      </c>
      <c r="H469" s="0" t="n">
        <v>-8</v>
      </c>
      <c r="I469" s="30" t="s">
        <v>66</v>
      </c>
      <c r="J469" s="0" t="str">
        <f aca="false">"T"&amp;ROUNDUP(MONTH(E469)/3,0)&amp;" "&amp;RIGHT(YEAR(E469),2)</f>
        <v>T4 97</v>
      </c>
    </row>
    <row r="470" customFormat="false" ht="15" hidden="false" customHeight="false" outlineLevel="0" collapsed="false">
      <c r="A470" s="0" t="n">
        <v>10716</v>
      </c>
      <c r="B470" s="0" t="s">
        <v>159</v>
      </c>
      <c r="C470" s="0" t="s">
        <v>49</v>
      </c>
      <c r="D470" s="0" t="s">
        <v>31</v>
      </c>
      <c r="E470" s="46" t="n">
        <v>35727</v>
      </c>
      <c r="F470" s="46" t="n">
        <v>35755</v>
      </c>
      <c r="G470" s="46" t="n">
        <v>35730</v>
      </c>
      <c r="H470" s="0" t="n">
        <v>-25</v>
      </c>
      <c r="I470" s="30" t="s">
        <v>66</v>
      </c>
      <c r="J470" s="0" t="str">
        <f aca="false">"T"&amp;ROUNDUP(MONTH(E470)/3,0)&amp;" "&amp;RIGHT(YEAR(E470),2)</f>
        <v>T4 97</v>
      </c>
    </row>
    <row r="471" customFormat="false" ht="15" hidden="false" customHeight="false" outlineLevel="0" collapsed="false">
      <c r="A471" s="0" t="n">
        <v>10717</v>
      </c>
      <c r="B471" s="0" t="s">
        <v>94</v>
      </c>
      <c r="C471" s="0" t="s">
        <v>68</v>
      </c>
      <c r="D471" s="0" t="s">
        <v>31</v>
      </c>
      <c r="E471" s="46" t="n">
        <v>35727</v>
      </c>
      <c r="F471" s="46" t="n">
        <v>35755</v>
      </c>
      <c r="G471" s="46" t="n">
        <v>35732</v>
      </c>
      <c r="H471" s="0" t="n">
        <v>-23</v>
      </c>
      <c r="I471" s="30" t="s">
        <v>66</v>
      </c>
      <c r="J471" s="0" t="str">
        <f aca="false">"T"&amp;ROUNDUP(MONTH(E471)/3,0)&amp;" "&amp;RIGHT(YEAR(E471),2)</f>
        <v>T4 97</v>
      </c>
    </row>
    <row r="472" customFormat="false" ht="15" hidden="false" customHeight="false" outlineLevel="0" collapsed="false">
      <c r="A472" s="0" t="n">
        <v>10718</v>
      </c>
      <c r="B472" s="0" t="s">
        <v>125</v>
      </c>
      <c r="C472" s="0" t="s">
        <v>68</v>
      </c>
      <c r="D472" s="0" t="s">
        <v>29</v>
      </c>
      <c r="E472" s="46" t="n">
        <v>35730</v>
      </c>
      <c r="F472" s="46" t="n">
        <v>35758</v>
      </c>
      <c r="G472" s="46" t="n">
        <v>35732</v>
      </c>
      <c r="H472" s="0" t="n">
        <v>-26</v>
      </c>
      <c r="I472" s="30" t="s">
        <v>66</v>
      </c>
      <c r="J472" s="0" t="str">
        <f aca="false">"T"&amp;ROUNDUP(MONTH(E472)/3,0)&amp;" "&amp;RIGHT(YEAR(E472),2)</f>
        <v>T4 97</v>
      </c>
    </row>
    <row r="473" customFormat="false" ht="15" hidden="false" customHeight="false" outlineLevel="0" collapsed="false">
      <c r="A473" s="0" t="n">
        <v>10719</v>
      </c>
      <c r="B473" s="0" t="s">
        <v>168</v>
      </c>
      <c r="C473" s="0" t="s">
        <v>87</v>
      </c>
      <c r="D473" s="0" t="s">
        <v>31</v>
      </c>
      <c r="E473" s="46" t="n">
        <v>35730</v>
      </c>
      <c r="F473" s="46" t="n">
        <v>35758</v>
      </c>
      <c r="G473" s="46" t="n">
        <v>35739</v>
      </c>
      <c r="H473" s="0" t="n">
        <v>-19</v>
      </c>
      <c r="I473" s="30" t="s">
        <v>66</v>
      </c>
      <c r="J473" s="0" t="str">
        <f aca="false">"T"&amp;ROUNDUP(MONTH(E473)/3,0)&amp;" "&amp;RIGHT(YEAR(E473),2)</f>
        <v>T4 97</v>
      </c>
    </row>
    <row r="474" customFormat="false" ht="15" hidden="false" customHeight="false" outlineLevel="0" collapsed="false">
      <c r="A474" s="0" t="n">
        <v>10720</v>
      </c>
      <c r="B474" s="0" t="s">
        <v>85</v>
      </c>
      <c r="C474" s="0" t="s">
        <v>70</v>
      </c>
      <c r="D474" s="0" t="s">
        <v>31</v>
      </c>
      <c r="E474" s="46" t="n">
        <v>35731</v>
      </c>
      <c r="F474" s="46" t="n">
        <v>35745</v>
      </c>
      <c r="G474" s="46" t="n">
        <v>35739</v>
      </c>
      <c r="H474" s="0" t="n">
        <v>-6</v>
      </c>
      <c r="I474" s="30" t="s">
        <v>66</v>
      </c>
      <c r="J474" s="0" t="str">
        <f aca="false">"T"&amp;ROUNDUP(MONTH(E474)/3,0)&amp;" "&amp;RIGHT(YEAR(E474),2)</f>
        <v>T4 97</v>
      </c>
    </row>
    <row r="475" customFormat="false" ht="15" hidden="false" customHeight="false" outlineLevel="0" collapsed="false">
      <c r="A475" s="0" t="n">
        <v>10721</v>
      </c>
      <c r="B475" s="0" t="s">
        <v>98</v>
      </c>
      <c r="C475" s="0" t="s">
        <v>68</v>
      </c>
      <c r="D475" s="0" t="s">
        <v>29</v>
      </c>
      <c r="E475" s="46" t="n">
        <v>35732</v>
      </c>
      <c r="F475" s="46" t="n">
        <v>35760</v>
      </c>
      <c r="G475" s="46" t="n">
        <v>35734</v>
      </c>
      <c r="H475" s="0" t="n">
        <v>-26</v>
      </c>
      <c r="I475" s="30" t="s">
        <v>66</v>
      </c>
      <c r="J475" s="0" t="str">
        <f aca="false">"T"&amp;ROUNDUP(MONTH(E475)/3,0)&amp;" "&amp;RIGHT(YEAR(E475),2)</f>
        <v>T4 97</v>
      </c>
    </row>
    <row r="476" customFormat="false" ht="15" hidden="false" customHeight="false" outlineLevel="0" collapsed="false">
      <c r="A476" s="0" t="n">
        <v>10722</v>
      </c>
      <c r="B476" s="0" t="s">
        <v>126</v>
      </c>
      <c r="C476" s="0" t="s">
        <v>87</v>
      </c>
      <c r="D476" s="0" t="s">
        <v>30</v>
      </c>
      <c r="E476" s="46" t="n">
        <v>35732</v>
      </c>
      <c r="F476" s="46" t="n">
        <v>35774</v>
      </c>
      <c r="G476" s="46" t="n">
        <v>35738</v>
      </c>
      <c r="H476" s="0" t="n">
        <v>-36</v>
      </c>
      <c r="I476" s="30" t="s">
        <v>66</v>
      </c>
      <c r="J476" s="0" t="str">
        <f aca="false">"T"&amp;ROUNDUP(MONTH(E476)/3,0)&amp;" "&amp;RIGHT(YEAR(E476),2)</f>
        <v>T4 97</v>
      </c>
    </row>
    <row r="477" customFormat="false" ht="15" hidden="false" customHeight="false" outlineLevel="0" collapsed="false">
      <c r="A477" s="0" t="n">
        <v>10723</v>
      </c>
      <c r="B477" s="0" t="s">
        <v>96</v>
      </c>
      <c r="C477" s="0" t="s">
        <v>87</v>
      </c>
      <c r="D477" s="0" t="s">
        <v>30</v>
      </c>
      <c r="E477" s="46" t="n">
        <v>35733</v>
      </c>
      <c r="F477" s="46" t="n">
        <v>35761</v>
      </c>
      <c r="G477" s="46" t="n">
        <v>35759</v>
      </c>
      <c r="H477" s="0" t="n">
        <v>-2</v>
      </c>
      <c r="I477" s="30" t="s">
        <v>66</v>
      </c>
      <c r="J477" s="0" t="str">
        <f aca="false">"T"&amp;ROUNDUP(MONTH(E477)/3,0)&amp;" "&amp;RIGHT(YEAR(E477),2)</f>
        <v>T4 97</v>
      </c>
    </row>
    <row r="478" customFormat="false" ht="15" hidden="false" customHeight="false" outlineLevel="0" collapsed="false">
      <c r="A478" s="0" t="n">
        <v>10724</v>
      </c>
      <c r="B478" s="0" t="s">
        <v>131</v>
      </c>
      <c r="C478" s="0" t="s">
        <v>132</v>
      </c>
      <c r="D478" s="0" t="s">
        <v>31</v>
      </c>
      <c r="E478" s="46" t="n">
        <v>35733</v>
      </c>
      <c r="F478" s="46" t="n">
        <v>35775</v>
      </c>
      <c r="G478" s="46" t="n">
        <v>35739</v>
      </c>
      <c r="H478" s="0" t="n">
        <v>-36</v>
      </c>
      <c r="I478" s="30" t="s">
        <v>66</v>
      </c>
      <c r="J478" s="0" t="str">
        <f aca="false">"T"&amp;ROUNDUP(MONTH(E478)/3,0)&amp;" "&amp;RIGHT(YEAR(E478),2)</f>
        <v>T4 97</v>
      </c>
    </row>
    <row r="479" customFormat="false" ht="15" hidden="false" customHeight="false" outlineLevel="0" collapsed="false">
      <c r="A479" s="0" t="n">
        <v>10725</v>
      </c>
      <c r="B479" s="0" t="s">
        <v>136</v>
      </c>
      <c r="C479" s="0" t="s">
        <v>70</v>
      </c>
      <c r="D479" s="0" t="s">
        <v>29</v>
      </c>
      <c r="E479" s="46" t="n">
        <v>35734</v>
      </c>
      <c r="F479" s="46" t="n">
        <v>35762</v>
      </c>
      <c r="G479" s="46" t="n">
        <v>35739</v>
      </c>
      <c r="H479" s="0" t="n">
        <v>-23</v>
      </c>
      <c r="I479" s="30" t="s">
        <v>66</v>
      </c>
      <c r="J479" s="0" t="str">
        <f aca="false">"T"&amp;ROUNDUP(MONTH(E479)/3,0)&amp;" "&amp;RIGHT(YEAR(E479),2)</f>
        <v>T4 97</v>
      </c>
    </row>
    <row r="480" customFormat="false" ht="15" hidden="false" customHeight="false" outlineLevel="0" collapsed="false">
      <c r="A480" s="0" t="n">
        <v>10726</v>
      </c>
      <c r="B480" s="0" t="s">
        <v>142</v>
      </c>
      <c r="C480" s="0" t="s">
        <v>111</v>
      </c>
      <c r="D480" s="0" t="s">
        <v>30</v>
      </c>
      <c r="E480" s="46" t="n">
        <v>35737</v>
      </c>
      <c r="F480" s="46" t="n">
        <v>35751</v>
      </c>
      <c r="G480" s="46" t="n">
        <v>35769</v>
      </c>
      <c r="H480" s="0" t="n">
        <v>18</v>
      </c>
      <c r="I480" s="30" t="s">
        <v>90</v>
      </c>
      <c r="J480" s="0" t="str">
        <f aca="false">"T"&amp;ROUNDUP(MONTH(E480)/3,0)&amp;" "&amp;RIGHT(YEAR(E480),2)</f>
        <v>T4 97</v>
      </c>
    </row>
    <row r="481" customFormat="false" ht="15" hidden="false" customHeight="false" outlineLevel="0" collapsed="false">
      <c r="A481" s="0" t="n">
        <v>10727</v>
      </c>
      <c r="B481" s="0" t="s">
        <v>109</v>
      </c>
      <c r="C481" s="0" t="s">
        <v>100</v>
      </c>
      <c r="D481" s="0" t="s">
        <v>30</v>
      </c>
      <c r="E481" s="46" t="n">
        <v>35737</v>
      </c>
      <c r="F481" s="46" t="n">
        <v>35765</v>
      </c>
      <c r="G481" s="46" t="n">
        <v>35769</v>
      </c>
      <c r="H481" s="0" t="n">
        <v>4</v>
      </c>
      <c r="I481" s="30" t="s">
        <v>90</v>
      </c>
      <c r="J481" s="0" t="str">
        <f aca="false">"T"&amp;ROUNDUP(MONTH(E481)/3,0)&amp;" "&amp;RIGHT(YEAR(E481),2)</f>
        <v>T4 97</v>
      </c>
    </row>
    <row r="482" customFormat="false" ht="15" hidden="false" customHeight="false" outlineLevel="0" collapsed="false">
      <c r="A482" s="0" t="n">
        <v>10728</v>
      </c>
      <c r="B482" s="0" t="s">
        <v>146</v>
      </c>
      <c r="C482" s="0" t="s">
        <v>70</v>
      </c>
      <c r="D482" s="0" t="s">
        <v>31</v>
      </c>
      <c r="E482" s="46" t="n">
        <v>35738</v>
      </c>
      <c r="F482" s="46" t="n">
        <v>35766</v>
      </c>
      <c r="G482" s="46" t="n">
        <v>35745</v>
      </c>
      <c r="H482" s="0" t="n">
        <v>-21</v>
      </c>
      <c r="I482" s="30" t="s">
        <v>66</v>
      </c>
      <c r="J482" s="0" t="str">
        <f aca="false">"T"&amp;ROUNDUP(MONTH(E482)/3,0)&amp;" "&amp;RIGHT(YEAR(E482),2)</f>
        <v>T4 97</v>
      </c>
    </row>
    <row r="483" customFormat="false" ht="15" hidden="false" customHeight="false" outlineLevel="0" collapsed="false">
      <c r="A483" s="0" t="n">
        <v>10729</v>
      </c>
      <c r="B483" s="0" t="s">
        <v>153</v>
      </c>
      <c r="C483" s="0" t="s">
        <v>79</v>
      </c>
      <c r="D483" s="0" t="s">
        <v>29</v>
      </c>
      <c r="E483" s="46" t="n">
        <v>35738</v>
      </c>
      <c r="F483" s="46" t="n">
        <v>35780</v>
      </c>
      <c r="G483" s="46" t="n">
        <v>35748</v>
      </c>
      <c r="H483" s="0" t="n">
        <v>-32</v>
      </c>
      <c r="I483" s="30" t="s">
        <v>66</v>
      </c>
      <c r="J483" s="0" t="str">
        <f aca="false">"T"&amp;ROUNDUP(MONTH(E483)/3,0)&amp;" "&amp;RIGHT(YEAR(E483),2)</f>
        <v>T4 97</v>
      </c>
    </row>
    <row r="484" customFormat="false" ht="15" hidden="false" customHeight="false" outlineLevel="0" collapsed="false">
      <c r="A484" s="0" t="n">
        <v>10730</v>
      </c>
      <c r="B484" s="0" t="s">
        <v>130</v>
      </c>
      <c r="C484" s="0" t="s">
        <v>65</v>
      </c>
      <c r="D484" s="0" t="s">
        <v>30</v>
      </c>
      <c r="E484" s="46" t="n">
        <v>35739</v>
      </c>
      <c r="F484" s="46" t="n">
        <v>35767</v>
      </c>
      <c r="G484" s="46" t="n">
        <v>35748</v>
      </c>
      <c r="H484" s="0" t="n">
        <v>-19</v>
      </c>
      <c r="I484" s="30" t="s">
        <v>66</v>
      </c>
      <c r="J484" s="0" t="str">
        <f aca="false">"T"&amp;ROUNDUP(MONTH(E484)/3,0)&amp;" "&amp;RIGHT(YEAR(E484),2)</f>
        <v>T4 97</v>
      </c>
    </row>
    <row r="485" customFormat="false" ht="15" hidden="false" customHeight="false" outlineLevel="0" collapsed="false">
      <c r="A485" s="0" t="n">
        <v>10731</v>
      </c>
      <c r="B485" s="0" t="s">
        <v>74</v>
      </c>
      <c r="C485" s="0" t="s">
        <v>75</v>
      </c>
      <c r="D485" s="0" t="s">
        <v>30</v>
      </c>
      <c r="E485" s="46" t="n">
        <v>35740</v>
      </c>
      <c r="F485" s="46" t="n">
        <v>35768</v>
      </c>
      <c r="G485" s="46" t="n">
        <v>35748</v>
      </c>
      <c r="H485" s="0" t="n">
        <v>-20</v>
      </c>
      <c r="I485" s="30" t="s">
        <v>66</v>
      </c>
      <c r="J485" s="0" t="str">
        <f aca="false">"T"&amp;ROUNDUP(MONTH(E485)/3,0)&amp;" "&amp;RIGHT(YEAR(E485),2)</f>
        <v>T4 97</v>
      </c>
    </row>
    <row r="486" customFormat="false" ht="15" hidden="false" customHeight="false" outlineLevel="0" collapsed="false">
      <c r="A486" s="0" t="n">
        <v>10732</v>
      </c>
      <c r="B486" s="0" t="s">
        <v>130</v>
      </c>
      <c r="C486" s="0" t="s">
        <v>65</v>
      </c>
      <c r="D486" s="0" t="s">
        <v>30</v>
      </c>
      <c r="E486" s="46" t="n">
        <v>35740</v>
      </c>
      <c r="F486" s="46" t="n">
        <v>35768</v>
      </c>
      <c r="G486" s="46" t="n">
        <v>35741</v>
      </c>
      <c r="H486" s="0" t="n">
        <v>-27</v>
      </c>
      <c r="I486" s="30" t="s">
        <v>66</v>
      </c>
      <c r="J486" s="0" t="str">
        <f aca="false">"T"&amp;ROUNDUP(MONTH(E486)/3,0)&amp;" "&amp;RIGHT(YEAR(E486),2)</f>
        <v>T4 97</v>
      </c>
    </row>
    <row r="487" customFormat="false" ht="15" hidden="false" customHeight="false" outlineLevel="0" collapsed="false">
      <c r="A487" s="0" t="n">
        <v>10733</v>
      </c>
      <c r="B487" s="0" t="s">
        <v>103</v>
      </c>
      <c r="C487" s="0" t="s">
        <v>89</v>
      </c>
      <c r="D487" s="0" t="s">
        <v>29</v>
      </c>
      <c r="E487" s="46" t="n">
        <v>35741</v>
      </c>
      <c r="F487" s="46" t="n">
        <v>35769</v>
      </c>
      <c r="G487" s="46" t="n">
        <v>35744</v>
      </c>
      <c r="H487" s="0" t="n">
        <v>-25</v>
      </c>
      <c r="I487" s="30" t="s">
        <v>66</v>
      </c>
      <c r="J487" s="0" t="str">
        <f aca="false">"T"&amp;ROUNDUP(MONTH(E487)/3,0)&amp;" "&amp;RIGHT(YEAR(E487),2)</f>
        <v>T4 97</v>
      </c>
    </row>
    <row r="488" customFormat="false" ht="15" hidden="false" customHeight="false" outlineLevel="0" collapsed="false">
      <c r="A488" s="0" t="n">
        <v>10734</v>
      </c>
      <c r="B488" s="0" t="s">
        <v>157</v>
      </c>
      <c r="C488" s="0" t="s">
        <v>70</v>
      </c>
      <c r="D488" s="0" t="s">
        <v>29</v>
      </c>
      <c r="E488" s="46" t="n">
        <v>35741</v>
      </c>
      <c r="F488" s="46" t="n">
        <v>35769</v>
      </c>
      <c r="G488" s="46" t="n">
        <v>35746</v>
      </c>
      <c r="H488" s="0" t="n">
        <v>-23</v>
      </c>
      <c r="I488" s="30" t="s">
        <v>66</v>
      </c>
      <c r="J488" s="0" t="str">
        <f aca="false">"T"&amp;ROUNDUP(MONTH(E488)/3,0)&amp;" "&amp;RIGHT(YEAR(E488),2)</f>
        <v>T4 97</v>
      </c>
    </row>
    <row r="489" customFormat="false" ht="15" hidden="false" customHeight="false" outlineLevel="0" collapsed="false">
      <c r="A489" s="0" t="n">
        <v>10735</v>
      </c>
      <c r="B489" s="0" t="s">
        <v>168</v>
      </c>
      <c r="C489" s="0" t="s">
        <v>87</v>
      </c>
      <c r="D489" s="0" t="s">
        <v>31</v>
      </c>
      <c r="E489" s="46" t="n">
        <v>35744</v>
      </c>
      <c r="F489" s="46" t="n">
        <v>35772</v>
      </c>
      <c r="G489" s="46" t="n">
        <v>35755</v>
      </c>
      <c r="H489" s="0" t="n">
        <v>-17</v>
      </c>
      <c r="I489" s="30" t="s">
        <v>66</v>
      </c>
      <c r="J489" s="0" t="str">
        <f aca="false">"T"&amp;ROUNDUP(MONTH(E489)/3,0)&amp;" "&amp;RIGHT(YEAR(E489),2)</f>
        <v>T4 97</v>
      </c>
    </row>
    <row r="490" customFormat="false" ht="15" hidden="false" customHeight="false" outlineLevel="0" collapsed="false">
      <c r="A490" s="0" t="n">
        <v>10736</v>
      </c>
      <c r="B490" s="0" t="s">
        <v>114</v>
      </c>
      <c r="C490" s="0" t="s">
        <v>115</v>
      </c>
      <c r="D490" s="0" t="s">
        <v>31</v>
      </c>
      <c r="E490" s="46" t="n">
        <v>35745</v>
      </c>
      <c r="F490" s="46" t="n">
        <v>35773</v>
      </c>
      <c r="G490" s="46" t="n">
        <v>35755</v>
      </c>
      <c r="H490" s="0" t="n">
        <v>-18</v>
      </c>
      <c r="I490" s="30" t="s">
        <v>66</v>
      </c>
      <c r="J490" s="0" t="str">
        <f aca="false">"T"&amp;ROUNDUP(MONTH(E490)/3,0)&amp;" "&amp;RIGHT(YEAR(E490),2)</f>
        <v>T4 97</v>
      </c>
    </row>
    <row r="491" customFormat="false" ht="15" hidden="false" customHeight="false" outlineLevel="0" collapsed="false">
      <c r="A491" s="0" t="n">
        <v>10737</v>
      </c>
      <c r="B491" s="0" t="s">
        <v>64</v>
      </c>
      <c r="C491" s="0" t="s">
        <v>65</v>
      </c>
      <c r="D491" s="0" t="s">
        <v>31</v>
      </c>
      <c r="E491" s="46" t="n">
        <v>35745</v>
      </c>
      <c r="F491" s="46" t="n">
        <v>35773</v>
      </c>
      <c r="G491" s="46" t="n">
        <v>35752</v>
      </c>
      <c r="H491" s="0" t="n">
        <v>-21</v>
      </c>
      <c r="I491" s="30" t="s">
        <v>66</v>
      </c>
      <c r="J491" s="0" t="str">
        <f aca="false">"T"&amp;ROUNDUP(MONTH(E491)/3,0)&amp;" "&amp;RIGHT(YEAR(E491),2)</f>
        <v>T4 97</v>
      </c>
    </row>
    <row r="492" customFormat="false" ht="15" hidden="false" customHeight="false" outlineLevel="0" collapsed="false">
      <c r="A492" s="0" t="n">
        <v>10738</v>
      </c>
      <c r="B492" s="0" t="s">
        <v>173</v>
      </c>
      <c r="C492" s="0" t="s">
        <v>65</v>
      </c>
      <c r="D492" s="0" t="s">
        <v>30</v>
      </c>
      <c r="E492" s="46" t="n">
        <v>35746</v>
      </c>
      <c r="F492" s="46" t="n">
        <v>35774</v>
      </c>
      <c r="G492" s="46" t="n">
        <v>35752</v>
      </c>
      <c r="H492" s="0" t="n">
        <v>-22</v>
      </c>
      <c r="I492" s="30" t="s">
        <v>66</v>
      </c>
      <c r="J492" s="0" t="str">
        <f aca="false">"T"&amp;ROUNDUP(MONTH(E492)/3,0)&amp;" "&amp;RIGHT(YEAR(E492),2)</f>
        <v>T4 97</v>
      </c>
    </row>
    <row r="493" customFormat="false" ht="15" hidden="false" customHeight="false" outlineLevel="0" collapsed="false">
      <c r="A493" s="0" t="n">
        <v>10739</v>
      </c>
      <c r="B493" s="0" t="s">
        <v>64</v>
      </c>
      <c r="C493" s="0" t="s">
        <v>65</v>
      </c>
      <c r="D493" s="0" t="s">
        <v>29</v>
      </c>
      <c r="E493" s="46" t="n">
        <v>35746</v>
      </c>
      <c r="F493" s="46" t="n">
        <v>35774</v>
      </c>
      <c r="G493" s="46" t="n">
        <v>35751</v>
      </c>
      <c r="H493" s="0" t="n">
        <v>-23</v>
      </c>
      <c r="I493" s="30" t="s">
        <v>66</v>
      </c>
      <c r="J493" s="0" t="str">
        <f aca="false">"T"&amp;ROUNDUP(MONTH(E493)/3,0)&amp;" "&amp;RIGHT(YEAR(E493),2)</f>
        <v>T4 97</v>
      </c>
    </row>
    <row r="494" customFormat="false" ht="15" hidden="false" customHeight="false" outlineLevel="0" collapsed="false">
      <c r="A494" s="0" t="n">
        <v>10740</v>
      </c>
      <c r="B494" s="0" t="s">
        <v>96</v>
      </c>
      <c r="C494" s="0" t="s">
        <v>87</v>
      </c>
      <c r="D494" s="0" t="s">
        <v>31</v>
      </c>
      <c r="E494" s="46" t="n">
        <v>35747</v>
      </c>
      <c r="F494" s="46" t="n">
        <v>35775</v>
      </c>
      <c r="G494" s="46" t="n">
        <v>35759</v>
      </c>
      <c r="H494" s="0" t="n">
        <v>-16</v>
      </c>
      <c r="I494" s="30" t="s">
        <v>66</v>
      </c>
      <c r="J494" s="0" t="str">
        <f aca="false">"T"&amp;ROUNDUP(MONTH(E494)/3,0)&amp;" "&amp;RIGHT(YEAR(E494),2)</f>
        <v>T4 97</v>
      </c>
    </row>
    <row r="495" customFormat="false" ht="15" hidden="false" customHeight="false" outlineLevel="0" collapsed="false">
      <c r="A495" s="0" t="n">
        <v>10741</v>
      </c>
      <c r="B495" s="0" t="s">
        <v>139</v>
      </c>
      <c r="C495" s="0" t="s">
        <v>111</v>
      </c>
      <c r="D495" s="0" t="s">
        <v>29</v>
      </c>
      <c r="E495" s="46" t="n">
        <v>35748</v>
      </c>
      <c r="F495" s="46" t="n">
        <v>35762</v>
      </c>
      <c r="G495" s="46" t="n">
        <v>35752</v>
      </c>
      <c r="H495" s="0" t="n">
        <v>-10</v>
      </c>
      <c r="I495" s="30" t="s">
        <v>66</v>
      </c>
      <c r="J495" s="0" t="str">
        <f aca="false">"T"&amp;ROUNDUP(MONTH(E495)/3,0)&amp;" "&amp;RIGHT(YEAR(E495),2)</f>
        <v>T4 97</v>
      </c>
    </row>
    <row r="496" customFormat="false" ht="15" hidden="false" customHeight="false" outlineLevel="0" collapsed="false">
      <c r="A496" s="0" t="n">
        <v>10742</v>
      </c>
      <c r="B496" s="0" t="s">
        <v>152</v>
      </c>
      <c r="C496" s="0" t="s">
        <v>132</v>
      </c>
      <c r="D496" s="0" t="s">
        <v>29</v>
      </c>
      <c r="E496" s="46" t="n">
        <v>35748</v>
      </c>
      <c r="F496" s="46" t="n">
        <v>35776</v>
      </c>
      <c r="G496" s="46" t="n">
        <v>35752</v>
      </c>
      <c r="H496" s="0" t="n">
        <v>-24</v>
      </c>
      <c r="I496" s="30" t="s">
        <v>66</v>
      </c>
      <c r="J496" s="0" t="str">
        <f aca="false">"T"&amp;ROUNDUP(MONTH(E496)/3,0)&amp;" "&amp;RIGHT(YEAR(E496),2)</f>
        <v>T4 97</v>
      </c>
    </row>
    <row r="497" customFormat="false" ht="15" hidden="false" customHeight="false" outlineLevel="0" collapsed="false">
      <c r="A497" s="0" t="n">
        <v>10743</v>
      </c>
      <c r="B497" s="0" t="s">
        <v>139</v>
      </c>
      <c r="C497" s="0" t="s">
        <v>111</v>
      </c>
      <c r="D497" s="0" t="s">
        <v>31</v>
      </c>
      <c r="E497" s="46" t="n">
        <v>35751</v>
      </c>
      <c r="F497" s="46" t="n">
        <v>35779</v>
      </c>
      <c r="G497" s="46" t="n">
        <v>35755</v>
      </c>
      <c r="H497" s="0" t="n">
        <v>-24</v>
      </c>
      <c r="I497" s="30" t="s">
        <v>66</v>
      </c>
      <c r="J497" s="0" t="str">
        <f aca="false">"T"&amp;ROUNDUP(MONTH(E497)/3,0)&amp;" "&amp;RIGHT(YEAR(E497),2)</f>
        <v>T4 97</v>
      </c>
    </row>
    <row r="498" customFormat="false" ht="15" hidden="false" customHeight="false" outlineLevel="0" collapsed="false">
      <c r="A498" s="0" t="n">
        <v>10744</v>
      </c>
      <c r="B498" s="0" t="s">
        <v>145</v>
      </c>
      <c r="C498" s="0" t="s">
        <v>135</v>
      </c>
      <c r="D498" s="0" t="s">
        <v>30</v>
      </c>
      <c r="E498" s="46" t="n">
        <v>35751</v>
      </c>
      <c r="F498" s="46" t="n">
        <v>35779</v>
      </c>
      <c r="G498" s="46" t="n">
        <v>35758</v>
      </c>
      <c r="H498" s="0" t="n">
        <v>-21</v>
      </c>
      <c r="I498" s="30" t="s">
        <v>66</v>
      </c>
      <c r="J498" s="0" t="str">
        <f aca="false">"T"&amp;ROUNDUP(MONTH(E498)/3,0)&amp;" "&amp;RIGHT(YEAR(E498),2)</f>
        <v>T4 97</v>
      </c>
    </row>
    <row r="499" customFormat="false" ht="15" hidden="false" customHeight="false" outlineLevel="0" collapsed="false">
      <c r="A499" s="0" t="n">
        <v>10745</v>
      </c>
      <c r="B499" s="0" t="s">
        <v>98</v>
      </c>
      <c r="C499" s="0" t="s">
        <v>68</v>
      </c>
      <c r="D499" s="0" t="s">
        <v>30</v>
      </c>
      <c r="E499" s="46" t="n">
        <v>35752</v>
      </c>
      <c r="F499" s="46" t="n">
        <v>35780</v>
      </c>
      <c r="G499" s="46" t="n">
        <v>35761</v>
      </c>
      <c r="H499" s="0" t="n">
        <v>-19</v>
      </c>
      <c r="I499" s="30" t="s">
        <v>66</v>
      </c>
      <c r="J499" s="0" t="str">
        <f aca="false">"T"&amp;ROUNDUP(MONTH(E499)/3,0)&amp;" "&amp;RIGHT(YEAR(E499),2)</f>
        <v>T4 97</v>
      </c>
    </row>
    <row r="500" customFormat="false" ht="15" hidden="false" customHeight="false" outlineLevel="0" collapsed="false">
      <c r="A500" s="0" t="n">
        <v>10746</v>
      </c>
      <c r="B500" s="0" t="s">
        <v>74</v>
      </c>
      <c r="C500" s="0" t="s">
        <v>75</v>
      </c>
      <c r="D500" s="0" t="s">
        <v>29</v>
      </c>
      <c r="E500" s="46" t="n">
        <v>35753</v>
      </c>
      <c r="F500" s="46" t="n">
        <v>35781</v>
      </c>
      <c r="G500" s="46" t="n">
        <v>35755</v>
      </c>
      <c r="H500" s="0" t="n">
        <v>-26</v>
      </c>
      <c r="I500" s="30" t="s">
        <v>66</v>
      </c>
      <c r="J500" s="0" t="str">
        <f aca="false">"T"&amp;ROUNDUP(MONTH(E500)/3,0)&amp;" "&amp;RIGHT(YEAR(E500),2)</f>
        <v>T4 97</v>
      </c>
    </row>
    <row r="501" customFormat="false" ht="15" hidden="false" customHeight="false" outlineLevel="0" collapsed="false">
      <c r="A501" s="0" t="n">
        <v>10747</v>
      </c>
      <c r="B501" s="0" t="s">
        <v>138</v>
      </c>
      <c r="C501" s="0" t="s">
        <v>81</v>
      </c>
      <c r="D501" s="0" t="s">
        <v>30</v>
      </c>
      <c r="E501" s="46" t="n">
        <v>35753</v>
      </c>
      <c r="F501" s="46" t="n">
        <v>35781</v>
      </c>
      <c r="G501" s="46" t="n">
        <v>35760</v>
      </c>
      <c r="H501" s="0" t="n">
        <v>-21</v>
      </c>
      <c r="I501" s="30" t="s">
        <v>66</v>
      </c>
      <c r="J501" s="0" t="str">
        <f aca="false">"T"&amp;ROUNDUP(MONTH(E501)/3,0)&amp;" "&amp;RIGHT(YEAR(E501),2)</f>
        <v>T4 97</v>
      </c>
    </row>
    <row r="502" customFormat="false" ht="15" hidden="false" customHeight="false" outlineLevel="0" collapsed="false">
      <c r="A502" s="0" t="n">
        <v>10748</v>
      </c>
      <c r="B502" s="0" t="s">
        <v>126</v>
      </c>
      <c r="C502" s="0" t="s">
        <v>87</v>
      </c>
      <c r="D502" s="0" t="s">
        <v>30</v>
      </c>
      <c r="E502" s="46" t="n">
        <v>35754</v>
      </c>
      <c r="F502" s="46" t="n">
        <v>35782</v>
      </c>
      <c r="G502" s="46" t="n">
        <v>35762</v>
      </c>
      <c r="H502" s="0" t="n">
        <v>-20</v>
      </c>
      <c r="I502" s="30" t="s">
        <v>66</v>
      </c>
      <c r="J502" s="0" t="str">
        <f aca="false">"T"&amp;ROUNDUP(MONTH(E502)/3,0)&amp;" "&amp;RIGHT(YEAR(E502),2)</f>
        <v>T4 97</v>
      </c>
    </row>
    <row r="503" customFormat="false" ht="15" hidden="false" customHeight="false" outlineLevel="0" collapsed="false">
      <c r="A503" s="0" t="n">
        <v>10749</v>
      </c>
      <c r="B503" s="0" t="s">
        <v>123</v>
      </c>
      <c r="C503" s="0" t="s">
        <v>111</v>
      </c>
      <c r="D503" s="0" t="s">
        <v>31</v>
      </c>
      <c r="E503" s="46" t="n">
        <v>35754</v>
      </c>
      <c r="F503" s="46" t="n">
        <v>35782</v>
      </c>
      <c r="G503" s="46" t="n">
        <v>35783</v>
      </c>
      <c r="H503" s="0" t="n">
        <v>1</v>
      </c>
      <c r="I503" s="30" t="s">
        <v>90</v>
      </c>
      <c r="J503" s="0" t="str">
        <f aca="false">"T"&amp;ROUNDUP(MONTH(E503)/3,0)&amp;" "&amp;RIGHT(YEAR(E503),2)</f>
        <v>T4 97</v>
      </c>
    </row>
    <row r="504" customFormat="false" ht="15" hidden="false" customHeight="false" outlineLevel="0" collapsed="false">
      <c r="A504" s="0" t="n">
        <v>10750</v>
      </c>
      <c r="B504" s="0" t="s">
        <v>92</v>
      </c>
      <c r="C504" s="0" t="s">
        <v>93</v>
      </c>
      <c r="D504" s="0" t="s">
        <v>30</v>
      </c>
      <c r="E504" s="46" t="n">
        <v>35755</v>
      </c>
      <c r="F504" s="46" t="n">
        <v>35783</v>
      </c>
      <c r="G504" s="46" t="n">
        <v>35758</v>
      </c>
      <c r="H504" s="0" t="n">
        <v>-25</v>
      </c>
      <c r="I504" s="30" t="s">
        <v>66</v>
      </c>
      <c r="J504" s="0" t="str">
        <f aca="false">"T"&amp;ROUNDUP(MONTH(E504)/3,0)&amp;" "&amp;RIGHT(YEAR(E504),2)</f>
        <v>T4 97</v>
      </c>
    </row>
    <row r="505" customFormat="false" ht="15" hidden="false" customHeight="false" outlineLevel="0" collapsed="false">
      <c r="A505" s="0" t="n">
        <v>10751</v>
      </c>
      <c r="B505" s="0" t="s">
        <v>76</v>
      </c>
      <c r="C505" s="0" t="s">
        <v>75</v>
      </c>
      <c r="D505" s="0" t="s">
        <v>29</v>
      </c>
      <c r="E505" s="46" t="n">
        <v>35758</v>
      </c>
      <c r="F505" s="46" t="n">
        <v>35786</v>
      </c>
      <c r="G505" s="46" t="n">
        <v>35767</v>
      </c>
      <c r="H505" s="0" t="n">
        <v>-19</v>
      </c>
      <c r="I505" s="30" t="s">
        <v>66</v>
      </c>
      <c r="J505" s="0" t="str">
        <f aca="false">"T"&amp;ROUNDUP(MONTH(E505)/3,0)&amp;" "&amp;RIGHT(YEAR(E505),2)</f>
        <v>T4 97</v>
      </c>
    </row>
    <row r="506" customFormat="false" ht="15" hidden="false" customHeight="false" outlineLevel="0" collapsed="false">
      <c r="A506" s="0" t="n">
        <v>10752</v>
      </c>
      <c r="B506" s="0" t="s">
        <v>163</v>
      </c>
      <c r="C506" s="0" t="s">
        <v>111</v>
      </c>
      <c r="D506" s="0" t="s">
        <v>29</v>
      </c>
      <c r="E506" s="46" t="n">
        <v>35758</v>
      </c>
      <c r="F506" s="46" t="n">
        <v>35786</v>
      </c>
      <c r="G506" s="46" t="n">
        <v>35762</v>
      </c>
      <c r="H506" s="0" t="n">
        <v>-24</v>
      </c>
      <c r="I506" s="30" t="s">
        <v>66</v>
      </c>
      <c r="J506" s="0" t="str">
        <f aca="false">"T"&amp;ROUNDUP(MONTH(E506)/3,0)&amp;" "&amp;RIGHT(YEAR(E506),2)</f>
        <v>T4 97</v>
      </c>
    </row>
    <row r="507" customFormat="false" ht="15" hidden="false" customHeight="false" outlineLevel="0" collapsed="false">
      <c r="A507" s="0" t="n">
        <v>10753</v>
      </c>
      <c r="B507" s="0" t="s">
        <v>156</v>
      </c>
      <c r="C507" s="0" t="s">
        <v>100</v>
      </c>
      <c r="D507" s="0" t="s">
        <v>30</v>
      </c>
      <c r="E507" s="46" t="n">
        <v>35759</v>
      </c>
      <c r="F507" s="46" t="n">
        <v>35787</v>
      </c>
      <c r="G507" s="46" t="n">
        <v>35761</v>
      </c>
      <c r="H507" s="0" t="n">
        <v>-26</v>
      </c>
      <c r="I507" s="30" t="s">
        <v>66</v>
      </c>
      <c r="J507" s="0" t="str">
        <f aca="false">"T"&amp;ROUNDUP(MONTH(E507)/3,0)&amp;" "&amp;RIGHT(YEAR(E507),2)</f>
        <v>T4 97</v>
      </c>
    </row>
    <row r="508" customFormat="false" ht="15" hidden="false" customHeight="false" outlineLevel="0" collapsed="false">
      <c r="A508" s="0" t="n">
        <v>10754</v>
      </c>
      <c r="B508" s="0" t="s">
        <v>99</v>
      </c>
      <c r="C508" s="0" t="s">
        <v>100</v>
      </c>
      <c r="D508" s="0" t="s">
        <v>29</v>
      </c>
      <c r="E508" s="46" t="n">
        <v>35759</v>
      </c>
      <c r="F508" s="46" t="n">
        <v>35787</v>
      </c>
      <c r="G508" s="46" t="n">
        <v>35761</v>
      </c>
      <c r="H508" s="0" t="n">
        <v>-26</v>
      </c>
      <c r="I508" s="30" t="s">
        <v>66</v>
      </c>
      <c r="J508" s="0" t="str">
        <f aca="false">"T"&amp;ROUNDUP(MONTH(E508)/3,0)&amp;" "&amp;RIGHT(YEAR(E508),2)</f>
        <v>T4 97</v>
      </c>
    </row>
    <row r="509" customFormat="false" ht="15" hidden="false" customHeight="false" outlineLevel="0" collapsed="false">
      <c r="A509" s="0" t="n">
        <v>10755</v>
      </c>
      <c r="B509" s="0" t="s">
        <v>130</v>
      </c>
      <c r="C509" s="0" t="s">
        <v>65</v>
      </c>
      <c r="D509" s="0" t="s">
        <v>31</v>
      </c>
      <c r="E509" s="46" t="n">
        <v>35760</v>
      </c>
      <c r="F509" s="46" t="n">
        <v>35788</v>
      </c>
      <c r="G509" s="46" t="n">
        <v>35762</v>
      </c>
      <c r="H509" s="0" t="n">
        <v>-26</v>
      </c>
      <c r="I509" s="30" t="s">
        <v>66</v>
      </c>
      <c r="J509" s="0" t="str">
        <f aca="false">"T"&amp;ROUNDUP(MONTH(E509)/3,0)&amp;" "&amp;RIGHT(YEAR(E509),2)</f>
        <v>T4 97</v>
      </c>
    </row>
    <row r="510" customFormat="false" ht="15" hidden="false" customHeight="false" outlineLevel="0" collapsed="false">
      <c r="A510" s="0" t="n">
        <v>10756</v>
      </c>
      <c r="B510" s="0" t="s">
        <v>97</v>
      </c>
      <c r="C510" s="0" t="s">
        <v>87</v>
      </c>
      <c r="D510" s="0" t="s">
        <v>31</v>
      </c>
      <c r="E510" s="46" t="n">
        <v>35761</v>
      </c>
      <c r="F510" s="46" t="n">
        <v>35789</v>
      </c>
      <c r="G510" s="46" t="n">
        <v>35766</v>
      </c>
      <c r="H510" s="0" t="n">
        <v>-23</v>
      </c>
      <c r="I510" s="30" t="s">
        <v>66</v>
      </c>
      <c r="J510" s="0" t="str">
        <f aca="false">"T"&amp;ROUNDUP(MONTH(E510)/3,0)&amp;" "&amp;RIGHT(YEAR(E510),2)</f>
        <v>T4 97</v>
      </c>
    </row>
    <row r="511" customFormat="false" ht="15" hidden="false" customHeight="false" outlineLevel="0" collapsed="false">
      <c r="A511" s="0" t="n">
        <v>10757</v>
      </c>
      <c r="B511" s="0" t="s">
        <v>126</v>
      </c>
      <c r="C511" s="0" t="s">
        <v>87</v>
      </c>
      <c r="D511" s="0" t="s">
        <v>30</v>
      </c>
      <c r="E511" s="46" t="n">
        <v>35761</v>
      </c>
      <c r="F511" s="46" t="n">
        <v>35789</v>
      </c>
      <c r="G511" s="46" t="n">
        <v>35779</v>
      </c>
      <c r="H511" s="0" t="n">
        <v>-10</v>
      </c>
      <c r="I511" s="30" t="s">
        <v>66</v>
      </c>
      <c r="J511" s="0" t="str">
        <f aca="false">"T"&amp;ROUNDUP(MONTH(E511)/3,0)&amp;" "&amp;RIGHT(YEAR(E511),2)</f>
        <v>T4 97</v>
      </c>
    </row>
    <row r="512" customFormat="false" ht="15" hidden="false" customHeight="false" outlineLevel="0" collapsed="false">
      <c r="A512" s="0" t="n">
        <v>10758</v>
      </c>
      <c r="B512" s="0" t="s">
        <v>76</v>
      </c>
      <c r="C512" s="0" t="s">
        <v>75</v>
      </c>
      <c r="D512" s="0" t="s">
        <v>29</v>
      </c>
      <c r="E512" s="46" t="n">
        <v>35762</v>
      </c>
      <c r="F512" s="46" t="n">
        <v>35790</v>
      </c>
      <c r="G512" s="46" t="n">
        <v>35768</v>
      </c>
      <c r="H512" s="0" t="n">
        <v>-22</v>
      </c>
      <c r="I512" s="30" t="s">
        <v>66</v>
      </c>
      <c r="J512" s="0" t="str">
        <f aca="false">"T"&amp;ROUNDUP(MONTH(E512)/3,0)&amp;" "&amp;RIGHT(YEAR(E512),2)</f>
        <v>T4 97</v>
      </c>
    </row>
    <row r="513" customFormat="false" ht="15" hidden="false" customHeight="false" outlineLevel="0" collapsed="false">
      <c r="A513" s="0" t="n">
        <v>10759</v>
      </c>
      <c r="B513" s="0" t="s">
        <v>120</v>
      </c>
      <c r="C513" s="0" t="s">
        <v>83</v>
      </c>
      <c r="D513" s="0" t="s">
        <v>29</v>
      </c>
      <c r="E513" s="46" t="n">
        <v>35762</v>
      </c>
      <c r="F513" s="46" t="n">
        <v>35790</v>
      </c>
      <c r="G513" s="46" t="n">
        <v>35776</v>
      </c>
      <c r="H513" s="0" t="n">
        <v>-14</v>
      </c>
      <c r="I513" s="30" t="s">
        <v>66</v>
      </c>
      <c r="J513" s="0" t="str">
        <f aca="false">"T"&amp;ROUNDUP(MONTH(E513)/3,0)&amp;" "&amp;RIGHT(YEAR(E513),2)</f>
        <v>T4 97</v>
      </c>
    </row>
    <row r="514" customFormat="false" ht="15" hidden="false" customHeight="false" outlineLevel="0" collapsed="false">
      <c r="A514" s="0" t="n">
        <v>10760</v>
      </c>
      <c r="B514" s="0" t="s">
        <v>166</v>
      </c>
      <c r="C514" s="0" t="s">
        <v>73</v>
      </c>
      <c r="D514" s="0" t="s">
        <v>30</v>
      </c>
      <c r="E514" s="46" t="n">
        <v>35765</v>
      </c>
      <c r="F514" s="46" t="n">
        <v>35793</v>
      </c>
      <c r="G514" s="46" t="n">
        <v>35774</v>
      </c>
      <c r="H514" s="0" t="n">
        <v>-19</v>
      </c>
      <c r="I514" s="30" t="s">
        <v>66</v>
      </c>
      <c r="J514" s="0" t="str">
        <f aca="false">"T"&amp;ROUNDUP(MONTH(E514)/3,0)&amp;" "&amp;RIGHT(YEAR(E514),2)</f>
        <v>T4 97</v>
      </c>
    </row>
    <row r="515" customFormat="false" ht="15" hidden="false" customHeight="false" outlineLevel="0" collapsed="false">
      <c r="A515" s="0" t="n">
        <v>10761</v>
      </c>
      <c r="B515" s="0" t="s">
        <v>86</v>
      </c>
      <c r="C515" s="0" t="s">
        <v>87</v>
      </c>
      <c r="D515" s="0" t="s">
        <v>31</v>
      </c>
      <c r="E515" s="46" t="n">
        <v>35766</v>
      </c>
      <c r="F515" s="46" t="n">
        <v>35794</v>
      </c>
      <c r="G515" s="46" t="n">
        <v>35772</v>
      </c>
      <c r="H515" s="0" t="n">
        <v>-22</v>
      </c>
      <c r="I515" s="30" t="s">
        <v>66</v>
      </c>
      <c r="J515" s="0" t="str">
        <f aca="false">"T"&amp;ROUNDUP(MONTH(E515)/3,0)&amp;" "&amp;RIGHT(YEAR(E515),2)</f>
        <v>T4 97</v>
      </c>
    </row>
    <row r="516" customFormat="false" ht="15" hidden="false" customHeight="false" outlineLevel="0" collapsed="false">
      <c r="A516" s="0" t="n">
        <v>10762</v>
      </c>
      <c r="B516" s="0" t="s">
        <v>88</v>
      </c>
      <c r="C516" s="0" t="s">
        <v>89</v>
      </c>
      <c r="D516" s="0" t="s">
        <v>30</v>
      </c>
      <c r="E516" s="46" t="n">
        <v>35766</v>
      </c>
      <c r="F516" s="46" t="n">
        <v>35794</v>
      </c>
      <c r="G516" s="46" t="n">
        <v>35773</v>
      </c>
      <c r="H516" s="0" t="n">
        <v>-21</v>
      </c>
      <c r="I516" s="30" t="s">
        <v>66</v>
      </c>
      <c r="J516" s="0" t="str">
        <f aca="false">"T"&amp;ROUNDUP(MONTH(E516)/3,0)&amp;" "&amp;RIGHT(YEAR(E516),2)</f>
        <v>T4 97</v>
      </c>
    </row>
    <row r="517" customFormat="false" ht="15" hidden="false" customHeight="false" outlineLevel="0" collapsed="false">
      <c r="A517" s="0" t="n">
        <v>10763</v>
      </c>
      <c r="B517" s="0" t="s">
        <v>154</v>
      </c>
      <c r="C517" s="0" t="s">
        <v>65</v>
      </c>
      <c r="D517" s="0" t="s">
        <v>29</v>
      </c>
      <c r="E517" s="46" t="n">
        <v>35767</v>
      </c>
      <c r="F517" s="46" t="n">
        <v>35795</v>
      </c>
      <c r="G517" s="46" t="n">
        <v>35772</v>
      </c>
      <c r="H517" s="0" t="n">
        <v>-23</v>
      </c>
      <c r="I517" s="30" t="s">
        <v>66</v>
      </c>
      <c r="J517" s="0" t="str">
        <f aca="false">"T"&amp;ROUNDUP(MONTH(E517)/3,0)&amp;" "&amp;RIGHT(YEAR(E517),2)</f>
        <v>T4 97</v>
      </c>
    </row>
    <row r="518" customFormat="false" ht="15" hidden="false" customHeight="false" outlineLevel="0" collapsed="false">
      <c r="A518" s="0" t="n">
        <v>10764</v>
      </c>
      <c r="B518" s="0" t="s">
        <v>80</v>
      </c>
      <c r="C518" s="0" t="s">
        <v>81</v>
      </c>
      <c r="D518" s="0" t="s">
        <v>29</v>
      </c>
      <c r="E518" s="46" t="n">
        <v>35767</v>
      </c>
      <c r="F518" s="46" t="n">
        <v>35795</v>
      </c>
      <c r="G518" s="46" t="n">
        <v>35772</v>
      </c>
      <c r="H518" s="0" t="n">
        <v>-23</v>
      </c>
      <c r="I518" s="30" t="s">
        <v>66</v>
      </c>
      <c r="J518" s="0" t="str">
        <f aca="false">"T"&amp;ROUNDUP(MONTH(E518)/3,0)&amp;" "&amp;RIGHT(YEAR(E518),2)</f>
        <v>T4 97</v>
      </c>
    </row>
    <row r="519" customFormat="false" ht="15" hidden="false" customHeight="false" outlineLevel="0" collapsed="false">
      <c r="A519" s="0" t="n">
        <v>10765</v>
      </c>
      <c r="B519" s="0" t="s">
        <v>98</v>
      </c>
      <c r="C519" s="0" t="s">
        <v>68</v>
      </c>
      <c r="D519" s="0" t="s">
        <v>29</v>
      </c>
      <c r="E519" s="46" t="n">
        <v>35768</v>
      </c>
      <c r="F519" s="46" t="n">
        <v>35796</v>
      </c>
      <c r="G519" s="46" t="n">
        <v>35773</v>
      </c>
      <c r="H519" s="0" t="n">
        <v>-23</v>
      </c>
      <c r="I519" s="30" t="s">
        <v>66</v>
      </c>
      <c r="J519" s="0" t="str">
        <f aca="false">"T"&amp;ROUNDUP(MONTH(E519)/3,0)&amp;" "&amp;RIGHT(YEAR(E519),2)</f>
        <v>T4 97</v>
      </c>
    </row>
    <row r="520" customFormat="false" ht="15" hidden="false" customHeight="false" outlineLevel="0" collapsed="false">
      <c r="A520" s="0" t="n">
        <v>10766</v>
      </c>
      <c r="B520" s="0" t="s">
        <v>84</v>
      </c>
      <c r="C520" s="0" t="s">
        <v>68</v>
      </c>
      <c r="D520" s="0" t="s">
        <v>30</v>
      </c>
      <c r="E520" s="46" t="n">
        <v>35769</v>
      </c>
      <c r="F520" s="46" t="n">
        <v>35797</v>
      </c>
      <c r="G520" s="46" t="n">
        <v>35773</v>
      </c>
      <c r="H520" s="0" t="n">
        <v>-24</v>
      </c>
      <c r="I520" s="30" t="s">
        <v>66</v>
      </c>
      <c r="J520" s="0" t="str">
        <f aca="false">"T"&amp;ROUNDUP(MONTH(E520)/3,0)&amp;" "&amp;RIGHT(YEAR(E520),2)</f>
        <v>T4 97</v>
      </c>
    </row>
    <row r="521" customFormat="false" ht="15" hidden="false" customHeight="false" outlineLevel="0" collapsed="false">
      <c r="A521" s="0" t="n">
        <v>10767</v>
      </c>
      <c r="B521" s="0" t="s">
        <v>72</v>
      </c>
      <c r="C521" s="0" t="s">
        <v>73</v>
      </c>
      <c r="D521" s="0" t="s">
        <v>29</v>
      </c>
      <c r="E521" s="46" t="n">
        <v>35769</v>
      </c>
      <c r="F521" s="46" t="n">
        <v>35797</v>
      </c>
      <c r="G521" s="46" t="n">
        <v>35779</v>
      </c>
      <c r="H521" s="0" t="n">
        <v>-18</v>
      </c>
      <c r="I521" s="30" t="s">
        <v>66</v>
      </c>
      <c r="J521" s="0" t="str">
        <f aca="false">"T"&amp;ROUNDUP(MONTH(E521)/3,0)&amp;" "&amp;RIGHT(YEAR(E521),2)</f>
        <v>T4 97</v>
      </c>
    </row>
    <row r="522" customFormat="false" ht="15" hidden="false" customHeight="false" outlineLevel="0" collapsed="false">
      <c r="A522" s="0" t="n">
        <v>10768</v>
      </c>
      <c r="B522" s="0" t="s">
        <v>139</v>
      </c>
      <c r="C522" s="0" t="s">
        <v>111</v>
      </c>
      <c r="D522" s="0" t="s">
        <v>31</v>
      </c>
      <c r="E522" s="46" t="n">
        <v>35772</v>
      </c>
      <c r="F522" s="46" t="n">
        <v>35800</v>
      </c>
      <c r="G522" s="46" t="n">
        <v>35779</v>
      </c>
      <c r="H522" s="0" t="n">
        <v>-21</v>
      </c>
      <c r="I522" s="30" t="s">
        <v>66</v>
      </c>
      <c r="J522" s="0" t="str">
        <f aca="false">"T"&amp;ROUNDUP(MONTH(E522)/3,0)&amp;" "&amp;RIGHT(YEAR(E522),2)</f>
        <v>T4 97</v>
      </c>
    </row>
    <row r="523" customFormat="false" ht="15" hidden="false" customHeight="false" outlineLevel="0" collapsed="false">
      <c r="A523" s="0" t="n">
        <v>10769</v>
      </c>
      <c r="B523" s="0" t="s">
        <v>145</v>
      </c>
      <c r="C523" s="0" t="s">
        <v>135</v>
      </c>
      <c r="D523" s="0" t="s">
        <v>30</v>
      </c>
      <c r="E523" s="46" t="n">
        <v>35772</v>
      </c>
      <c r="F523" s="46" t="n">
        <v>35800</v>
      </c>
      <c r="G523" s="46" t="n">
        <v>35776</v>
      </c>
      <c r="H523" s="0" t="n">
        <v>-24</v>
      </c>
      <c r="I523" s="30" t="s">
        <v>66</v>
      </c>
      <c r="J523" s="0" t="str">
        <f aca="false">"T"&amp;ROUNDUP(MONTH(E523)/3,0)&amp;" "&amp;RIGHT(YEAR(E523),2)</f>
        <v>T4 97</v>
      </c>
    </row>
    <row r="524" customFormat="false" ht="15" hidden="false" customHeight="false" outlineLevel="0" collapsed="false">
      <c r="A524" s="0" t="n">
        <v>10770</v>
      </c>
      <c r="B524" s="0" t="s">
        <v>69</v>
      </c>
      <c r="C524" s="0" t="s">
        <v>70</v>
      </c>
      <c r="D524" s="0" t="s">
        <v>29</v>
      </c>
      <c r="E524" s="46" t="n">
        <v>35773</v>
      </c>
      <c r="F524" s="46" t="n">
        <v>35801</v>
      </c>
      <c r="G524" s="46" t="n">
        <v>35781</v>
      </c>
      <c r="H524" s="0" t="n">
        <v>-20</v>
      </c>
      <c r="I524" s="30" t="s">
        <v>66</v>
      </c>
      <c r="J524" s="0" t="str">
        <f aca="false">"T"&amp;ROUNDUP(MONTH(E524)/3,0)&amp;" "&amp;RIGHT(YEAR(E524),2)</f>
        <v>T4 97</v>
      </c>
    </row>
    <row r="525" customFormat="false" ht="15" hidden="false" customHeight="false" outlineLevel="0" collapsed="false">
      <c r="A525" s="0" t="n">
        <v>10771</v>
      </c>
      <c r="B525" s="0" t="s">
        <v>80</v>
      </c>
      <c r="C525" s="0" t="s">
        <v>81</v>
      </c>
      <c r="D525" s="0" t="s">
        <v>31</v>
      </c>
      <c r="E525" s="46" t="n">
        <v>35774</v>
      </c>
      <c r="F525" s="46" t="n">
        <v>35802</v>
      </c>
      <c r="G525" s="46" t="n">
        <v>35797</v>
      </c>
      <c r="H525" s="0" t="n">
        <v>-5</v>
      </c>
      <c r="I525" s="30" t="s">
        <v>66</v>
      </c>
      <c r="J525" s="0" t="str">
        <f aca="false">"T"&amp;ROUNDUP(MONTH(E525)/3,0)&amp;" "&amp;RIGHT(YEAR(E525),2)</f>
        <v>T4 97</v>
      </c>
    </row>
    <row r="526" customFormat="false" ht="15" hidden="false" customHeight="false" outlineLevel="0" collapsed="false">
      <c r="A526" s="0" t="n">
        <v>10772</v>
      </c>
      <c r="B526" s="0" t="s">
        <v>104</v>
      </c>
      <c r="C526" s="0" t="s">
        <v>68</v>
      </c>
      <c r="D526" s="0" t="s">
        <v>31</v>
      </c>
      <c r="E526" s="46" t="n">
        <v>35774</v>
      </c>
      <c r="F526" s="46" t="n">
        <v>35802</v>
      </c>
      <c r="G526" s="46" t="n">
        <v>35783</v>
      </c>
      <c r="H526" s="0" t="n">
        <v>-19</v>
      </c>
      <c r="I526" s="30" t="s">
        <v>66</v>
      </c>
      <c r="J526" s="0" t="str">
        <f aca="false">"T"&amp;ROUNDUP(MONTH(E526)/3,0)&amp;" "&amp;RIGHT(YEAR(E526),2)</f>
        <v>T4 97</v>
      </c>
    </row>
    <row r="527" customFormat="false" ht="15" hidden="false" customHeight="false" outlineLevel="0" collapsed="false">
      <c r="A527" s="0" t="n">
        <v>10773</v>
      </c>
      <c r="B527" s="0" t="s">
        <v>80</v>
      </c>
      <c r="C527" s="0" t="s">
        <v>81</v>
      </c>
      <c r="D527" s="0" t="s">
        <v>29</v>
      </c>
      <c r="E527" s="46" t="n">
        <v>35775</v>
      </c>
      <c r="F527" s="46" t="n">
        <v>35803</v>
      </c>
      <c r="G527" s="46" t="n">
        <v>35780</v>
      </c>
      <c r="H527" s="0" t="n">
        <v>-23</v>
      </c>
      <c r="I527" s="30" t="s">
        <v>66</v>
      </c>
      <c r="J527" s="0" t="str">
        <f aca="false">"T"&amp;ROUNDUP(MONTH(E527)/3,0)&amp;" "&amp;RIGHT(YEAR(E527),2)</f>
        <v>T4 97</v>
      </c>
    </row>
    <row r="528" customFormat="false" ht="15" hidden="false" customHeight="false" outlineLevel="0" collapsed="false">
      <c r="A528" s="0" t="n">
        <v>10774</v>
      </c>
      <c r="B528" s="0" t="s">
        <v>88</v>
      </c>
      <c r="C528" s="0" t="s">
        <v>89</v>
      </c>
      <c r="D528" s="0" t="s">
        <v>30</v>
      </c>
      <c r="E528" s="46" t="n">
        <v>35775</v>
      </c>
      <c r="F528" s="46" t="n">
        <v>35789</v>
      </c>
      <c r="G528" s="46" t="n">
        <v>35776</v>
      </c>
      <c r="H528" s="0" t="n">
        <v>-13</v>
      </c>
      <c r="I528" s="30" t="s">
        <v>66</v>
      </c>
      <c r="J528" s="0" t="str">
        <f aca="false">"T"&amp;ROUNDUP(MONTH(E528)/3,0)&amp;" "&amp;RIGHT(YEAR(E528),2)</f>
        <v>T4 97</v>
      </c>
    </row>
    <row r="529" customFormat="false" ht="15" hidden="false" customHeight="false" outlineLevel="0" collapsed="false">
      <c r="A529" s="0" t="n">
        <v>10775</v>
      </c>
      <c r="B529" s="0" t="s">
        <v>170</v>
      </c>
      <c r="C529" s="0" t="s">
        <v>87</v>
      </c>
      <c r="D529" s="0" t="s">
        <v>30</v>
      </c>
      <c r="E529" s="46" t="n">
        <v>35776</v>
      </c>
      <c r="F529" s="46" t="n">
        <v>35804</v>
      </c>
      <c r="G529" s="46" t="n">
        <v>35790</v>
      </c>
      <c r="H529" s="0" t="n">
        <v>-14</v>
      </c>
      <c r="I529" s="30" t="s">
        <v>66</v>
      </c>
      <c r="J529" s="0" t="str">
        <f aca="false">"T"&amp;ROUNDUP(MONTH(E529)/3,0)&amp;" "&amp;RIGHT(YEAR(E529),2)</f>
        <v>T4 97</v>
      </c>
    </row>
    <row r="530" customFormat="false" ht="15" hidden="false" customHeight="false" outlineLevel="0" collapsed="false">
      <c r="A530" s="0" t="n">
        <v>10776</v>
      </c>
      <c r="B530" s="0" t="s">
        <v>80</v>
      </c>
      <c r="C530" s="0" t="s">
        <v>81</v>
      </c>
      <c r="D530" s="0" t="s">
        <v>29</v>
      </c>
      <c r="E530" s="46" t="n">
        <v>35779</v>
      </c>
      <c r="F530" s="46" t="n">
        <v>35807</v>
      </c>
      <c r="G530" s="46" t="n">
        <v>35782</v>
      </c>
      <c r="H530" s="0" t="n">
        <v>-25</v>
      </c>
      <c r="I530" s="30" t="s">
        <v>66</v>
      </c>
      <c r="J530" s="0" t="str">
        <f aca="false">"T"&amp;ROUNDUP(MONTH(E530)/3,0)&amp;" "&amp;RIGHT(YEAR(E530),2)</f>
        <v>T4 97</v>
      </c>
    </row>
    <row r="531" customFormat="false" ht="15" hidden="false" customHeight="false" outlineLevel="0" collapsed="false">
      <c r="A531" s="0" t="n">
        <v>10777</v>
      </c>
      <c r="B531" s="0" t="s">
        <v>157</v>
      </c>
      <c r="C531" s="0" t="s">
        <v>70</v>
      </c>
      <c r="D531" s="0" t="s">
        <v>31</v>
      </c>
      <c r="E531" s="46" t="n">
        <v>35779</v>
      </c>
      <c r="F531" s="46" t="n">
        <v>35793</v>
      </c>
      <c r="G531" s="46" t="n">
        <v>35816</v>
      </c>
      <c r="H531" s="0" t="n">
        <v>23</v>
      </c>
      <c r="I531" s="30" t="s">
        <v>90</v>
      </c>
      <c r="J531" s="0" t="str">
        <f aca="false">"T"&amp;ROUNDUP(MONTH(E531)/3,0)&amp;" "&amp;RIGHT(YEAR(E531),2)</f>
        <v>T4 97</v>
      </c>
    </row>
    <row r="532" customFormat="false" ht="15" hidden="false" customHeight="false" outlineLevel="0" collapsed="false">
      <c r="A532" s="0" t="n">
        <v>10778</v>
      </c>
      <c r="B532" s="0" t="s">
        <v>103</v>
      </c>
      <c r="C532" s="0" t="s">
        <v>89</v>
      </c>
      <c r="D532" s="0" t="s">
        <v>30</v>
      </c>
      <c r="E532" s="46" t="n">
        <v>35780</v>
      </c>
      <c r="F532" s="46" t="n">
        <v>35808</v>
      </c>
      <c r="G532" s="46" t="n">
        <v>35788</v>
      </c>
      <c r="H532" s="0" t="n">
        <v>-20</v>
      </c>
      <c r="I532" s="30" t="s">
        <v>66</v>
      </c>
      <c r="J532" s="0" t="str">
        <f aca="false">"T"&amp;ROUNDUP(MONTH(E532)/3,0)&amp;" "&amp;RIGHT(YEAR(E532),2)</f>
        <v>T4 97</v>
      </c>
    </row>
    <row r="533" customFormat="false" ht="15" hidden="false" customHeight="false" outlineLevel="0" collapsed="false">
      <c r="A533" s="0" t="n">
        <v>10779</v>
      </c>
      <c r="B533" s="0" t="s">
        <v>102</v>
      </c>
      <c r="C533" s="0" t="s">
        <v>68</v>
      </c>
      <c r="D533" s="0" t="s">
        <v>31</v>
      </c>
      <c r="E533" s="46" t="n">
        <v>35780</v>
      </c>
      <c r="F533" s="46" t="n">
        <v>35808</v>
      </c>
      <c r="G533" s="46" t="n">
        <v>35809</v>
      </c>
      <c r="H533" s="0" t="n">
        <v>1</v>
      </c>
      <c r="I533" s="30" t="s">
        <v>90</v>
      </c>
      <c r="J533" s="0" t="str">
        <f aca="false">"T"&amp;ROUNDUP(MONTH(E533)/3,0)&amp;" "&amp;RIGHT(YEAR(E533),2)</f>
        <v>T4 97</v>
      </c>
    </row>
    <row r="534" customFormat="false" ht="15" hidden="false" customHeight="false" outlineLevel="0" collapsed="false">
      <c r="A534" s="0" t="n">
        <v>10780</v>
      </c>
      <c r="B534" s="0" t="s">
        <v>107</v>
      </c>
      <c r="C534" s="0" t="s">
        <v>79</v>
      </c>
      <c r="D534" s="0" t="s">
        <v>30</v>
      </c>
      <c r="E534" s="46" t="n">
        <v>35780</v>
      </c>
      <c r="F534" s="46" t="n">
        <v>35794</v>
      </c>
      <c r="G534" s="46" t="n">
        <v>35789</v>
      </c>
      <c r="H534" s="0" t="n">
        <v>-5</v>
      </c>
      <c r="I534" s="30" t="s">
        <v>66</v>
      </c>
      <c r="J534" s="0" t="str">
        <f aca="false">"T"&amp;ROUNDUP(MONTH(E534)/3,0)&amp;" "&amp;RIGHT(YEAR(E534),2)</f>
        <v>T4 97</v>
      </c>
    </row>
    <row r="535" customFormat="false" ht="15" hidden="false" customHeight="false" outlineLevel="0" collapsed="false">
      <c r="A535" s="0" t="n">
        <v>10781</v>
      </c>
      <c r="B535" s="0" t="s">
        <v>92</v>
      </c>
      <c r="C535" s="0" t="s">
        <v>93</v>
      </c>
      <c r="D535" s="0" t="s">
        <v>29</v>
      </c>
      <c r="E535" s="46" t="n">
        <v>35781</v>
      </c>
      <c r="F535" s="46" t="n">
        <v>35809</v>
      </c>
      <c r="G535" s="46" t="n">
        <v>35783</v>
      </c>
      <c r="H535" s="0" t="n">
        <v>-26</v>
      </c>
      <c r="I535" s="30" t="s">
        <v>66</v>
      </c>
      <c r="J535" s="0" t="str">
        <f aca="false">"T"&amp;ROUNDUP(MONTH(E535)/3,0)&amp;" "&amp;RIGHT(YEAR(E535),2)</f>
        <v>T4 97</v>
      </c>
    </row>
    <row r="536" customFormat="false" ht="15" hidden="false" customHeight="false" outlineLevel="0" collapsed="false">
      <c r="A536" s="0" t="n">
        <v>10782</v>
      </c>
      <c r="B536" s="0" t="s">
        <v>164</v>
      </c>
      <c r="C536" s="0" t="s">
        <v>49</v>
      </c>
      <c r="D536" s="0" t="s">
        <v>29</v>
      </c>
      <c r="E536" s="46" t="n">
        <v>35781</v>
      </c>
      <c r="F536" s="46" t="n">
        <v>35809</v>
      </c>
      <c r="G536" s="46" t="n">
        <v>35786</v>
      </c>
      <c r="H536" s="0" t="n">
        <v>-23</v>
      </c>
      <c r="I536" s="30" t="s">
        <v>66</v>
      </c>
      <c r="J536" s="0" t="str">
        <f aca="false">"T"&amp;ROUNDUP(MONTH(E536)/3,0)&amp;" "&amp;RIGHT(YEAR(E536),2)</f>
        <v>T4 97</v>
      </c>
    </row>
    <row r="537" customFormat="false" ht="15" hidden="false" customHeight="false" outlineLevel="0" collapsed="false">
      <c r="A537" s="0" t="n">
        <v>10783</v>
      </c>
      <c r="B537" s="0" t="s">
        <v>69</v>
      </c>
      <c r="C537" s="0" t="s">
        <v>70</v>
      </c>
      <c r="D537" s="0" t="s">
        <v>31</v>
      </c>
      <c r="E537" s="46" t="n">
        <v>35782</v>
      </c>
      <c r="F537" s="46" t="n">
        <v>35810</v>
      </c>
      <c r="G537" s="46" t="n">
        <v>35783</v>
      </c>
      <c r="H537" s="0" t="n">
        <v>-27</v>
      </c>
      <c r="I537" s="30" t="s">
        <v>66</v>
      </c>
      <c r="J537" s="0" t="str">
        <f aca="false">"T"&amp;ROUNDUP(MONTH(E537)/3,0)&amp;" "&amp;RIGHT(YEAR(E537),2)</f>
        <v>T4 97</v>
      </c>
    </row>
    <row r="538" customFormat="false" ht="15" hidden="false" customHeight="false" outlineLevel="0" collapsed="false">
      <c r="A538" s="0" t="n">
        <v>10784</v>
      </c>
      <c r="B538" s="0" t="s">
        <v>99</v>
      </c>
      <c r="C538" s="0" t="s">
        <v>100</v>
      </c>
      <c r="D538" s="0" t="s">
        <v>29</v>
      </c>
      <c r="E538" s="46" t="n">
        <v>35782</v>
      </c>
      <c r="F538" s="46" t="n">
        <v>35810</v>
      </c>
      <c r="G538" s="46" t="n">
        <v>35786</v>
      </c>
      <c r="H538" s="0" t="n">
        <v>-24</v>
      </c>
      <c r="I538" s="30" t="s">
        <v>66</v>
      </c>
      <c r="J538" s="0" t="str">
        <f aca="false">"T"&amp;ROUNDUP(MONTH(E538)/3,0)&amp;" "&amp;RIGHT(YEAR(E538),2)</f>
        <v>T4 97</v>
      </c>
    </row>
    <row r="539" customFormat="false" ht="15" hidden="false" customHeight="false" outlineLevel="0" collapsed="false">
      <c r="A539" s="0" t="n">
        <v>10785</v>
      </c>
      <c r="B539" s="0" t="s">
        <v>95</v>
      </c>
      <c r="C539" s="0" t="s">
        <v>79</v>
      </c>
      <c r="D539" s="0" t="s">
        <v>29</v>
      </c>
      <c r="E539" s="46" t="n">
        <v>35782</v>
      </c>
      <c r="F539" s="46" t="n">
        <v>35810</v>
      </c>
      <c r="G539" s="46" t="n">
        <v>35788</v>
      </c>
      <c r="H539" s="0" t="n">
        <v>-22</v>
      </c>
      <c r="I539" s="30" t="s">
        <v>66</v>
      </c>
      <c r="J539" s="0" t="str">
        <f aca="false">"T"&amp;ROUNDUP(MONTH(E539)/3,0)&amp;" "&amp;RIGHT(YEAR(E539),2)</f>
        <v>T4 97</v>
      </c>
    </row>
    <row r="540" customFormat="false" ht="15" hidden="false" customHeight="false" outlineLevel="0" collapsed="false">
      <c r="A540" s="0" t="n">
        <v>10786</v>
      </c>
      <c r="B540" s="0" t="s">
        <v>146</v>
      </c>
      <c r="C540" s="0" t="s">
        <v>70</v>
      </c>
      <c r="D540" s="0" t="s">
        <v>30</v>
      </c>
      <c r="E540" s="46" t="n">
        <v>35783</v>
      </c>
      <c r="F540" s="46" t="n">
        <v>35811</v>
      </c>
      <c r="G540" s="46" t="n">
        <v>35787</v>
      </c>
      <c r="H540" s="0" t="n">
        <v>-24</v>
      </c>
      <c r="I540" s="30" t="s">
        <v>66</v>
      </c>
      <c r="J540" s="0" t="str">
        <f aca="false">"T"&amp;ROUNDUP(MONTH(E540)/3,0)&amp;" "&amp;RIGHT(YEAR(E540),2)</f>
        <v>T4 97</v>
      </c>
    </row>
    <row r="541" customFormat="false" ht="15" hidden="false" customHeight="false" outlineLevel="0" collapsed="false">
      <c r="A541" s="0" t="n">
        <v>10787</v>
      </c>
      <c r="B541" s="0" t="s">
        <v>137</v>
      </c>
      <c r="C541" s="0" t="s">
        <v>65</v>
      </c>
      <c r="D541" s="0" t="s">
        <v>30</v>
      </c>
      <c r="E541" s="46" t="n">
        <v>35783</v>
      </c>
      <c r="F541" s="46" t="n">
        <v>35797</v>
      </c>
      <c r="G541" s="46" t="n">
        <v>35790</v>
      </c>
      <c r="H541" s="0" t="n">
        <v>-7</v>
      </c>
      <c r="I541" s="30" t="s">
        <v>66</v>
      </c>
      <c r="J541" s="0" t="str">
        <f aca="false">"T"&amp;ROUNDUP(MONTH(E541)/3,0)&amp;" "&amp;RIGHT(YEAR(E541),2)</f>
        <v>T4 97</v>
      </c>
    </row>
    <row r="542" customFormat="false" ht="15" hidden="false" customHeight="false" outlineLevel="0" collapsed="false">
      <c r="A542" s="0" t="n">
        <v>10788</v>
      </c>
      <c r="B542" s="0" t="s">
        <v>98</v>
      </c>
      <c r="C542" s="0" t="s">
        <v>68</v>
      </c>
      <c r="D542" s="0" t="s">
        <v>31</v>
      </c>
      <c r="E542" s="46" t="n">
        <v>35786</v>
      </c>
      <c r="F542" s="46" t="n">
        <v>35814</v>
      </c>
      <c r="G542" s="46" t="n">
        <v>35814</v>
      </c>
      <c r="H542" s="0" t="n">
        <v>0</v>
      </c>
      <c r="I542" s="30" t="s">
        <v>66</v>
      </c>
      <c r="J542" s="0" t="str">
        <f aca="false">"T"&amp;ROUNDUP(MONTH(E542)/3,0)&amp;" "&amp;RIGHT(YEAR(E542),2)</f>
        <v>T4 97</v>
      </c>
    </row>
    <row r="543" customFormat="false" ht="15" hidden="false" customHeight="false" outlineLevel="0" collapsed="false">
      <c r="A543" s="0" t="n">
        <v>10789</v>
      </c>
      <c r="B543" s="0" t="s">
        <v>154</v>
      </c>
      <c r="C543" s="0" t="s">
        <v>65</v>
      </c>
      <c r="D543" s="0" t="s">
        <v>31</v>
      </c>
      <c r="E543" s="46" t="n">
        <v>35786</v>
      </c>
      <c r="F543" s="46" t="n">
        <v>35814</v>
      </c>
      <c r="G543" s="46" t="n">
        <v>35795</v>
      </c>
      <c r="H543" s="0" t="n">
        <v>-19</v>
      </c>
      <c r="I543" s="30" t="s">
        <v>66</v>
      </c>
      <c r="J543" s="0" t="str">
        <f aca="false">"T"&amp;ROUNDUP(MONTH(E543)/3,0)&amp;" "&amp;RIGHT(YEAR(E543),2)</f>
        <v>T4 97</v>
      </c>
    </row>
    <row r="544" customFormat="false" ht="15" hidden="false" customHeight="false" outlineLevel="0" collapsed="false">
      <c r="A544" s="0" t="n">
        <v>10790</v>
      </c>
      <c r="B544" s="0" t="s">
        <v>157</v>
      </c>
      <c r="C544" s="0" t="s">
        <v>70</v>
      </c>
      <c r="D544" s="0" t="s">
        <v>30</v>
      </c>
      <c r="E544" s="46" t="n">
        <v>35786</v>
      </c>
      <c r="F544" s="46" t="n">
        <v>35814</v>
      </c>
      <c r="G544" s="46" t="n">
        <v>35790</v>
      </c>
      <c r="H544" s="0" t="n">
        <v>-24</v>
      </c>
      <c r="I544" s="30" t="s">
        <v>66</v>
      </c>
      <c r="J544" s="0" t="str">
        <f aca="false">"T"&amp;ROUNDUP(MONTH(E544)/3,0)&amp;" "&amp;RIGHT(YEAR(E544),2)</f>
        <v>T4 97</v>
      </c>
    </row>
    <row r="545" customFormat="false" ht="15" hidden="false" customHeight="false" outlineLevel="0" collapsed="false">
      <c r="A545" s="0" t="n">
        <v>10791</v>
      </c>
      <c r="B545" s="0" t="s">
        <v>94</v>
      </c>
      <c r="C545" s="0" t="s">
        <v>68</v>
      </c>
      <c r="D545" s="0" t="s">
        <v>31</v>
      </c>
      <c r="E545" s="46" t="n">
        <v>35787</v>
      </c>
      <c r="F545" s="46" t="n">
        <v>35815</v>
      </c>
      <c r="G545" s="46" t="n">
        <v>35796</v>
      </c>
      <c r="H545" s="0" t="n">
        <v>-19</v>
      </c>
      <c r="I545" s="30" t="s">
        <v>66</v>
      </c>
      <c r="J545" s="0" t="str">
        <f aca="false">"T"&amp;ROUNDUP(MONTH(E545)/3,0)&amp;" "&amp;RIGHT(YEAR(E545),2)</f>
        <v>T4 97</v>
      </c>
    </row>
    <row r="546" customFormat="false" ht="15" hidden="false" customHeight="false" outlineLevel="0" collapsed="false">
      <c r="A546" s="0" t="n">
        <v>10792</v>
      </c>
      <c r="B546" s="0" t="s">
        <v>147</v>
      </c>
      <c r="C546" s="0" t="s">
        <v>148</v>
      </c>
      <c r="D546" s="0" t="s">
        <v>29</v>
      </c>
      <c r="E546" s="46" t="n">
        <v>35787</v>
      </c>
      <c r="F546" s="46" t="n">
        <v>35815</v>
      </c>
      <c r="G546" s="46" t="n">
        <v>35795</v>
      </c>
      <c r="H546" s="0" t="n">
        <v>-20</v>
      </c>
      <c r="I546" s="30" t="s">
        <v>66</v>
      </c>
      <c r="J546" s="0" t="str">
        <f aca="false">"T"&amp;ROUNDUP(MONTH(E546)/3,0)&amp;" "&amp;RIGHT(YEAR(E546),2)</f>
        <v>T4 97</v>
      </c>
    </row>
    <row r="547" customFormat="false" ht="15" hidden="false" customHeight="false" outlineLevel="0" collapsed="false">
      <c r="A547" s="0" t="n">
        <v>10793</v>
      </c>
      <c r="B547" s="0" t="s">
        <v>139</v>
      </c>
      <c r="C547" s="0" t="s">
        <v>111</v>
      </c>
      <c r="D547" s="0" t="s">
        <v>29</v>
      </c>
      <c r="E547" s="46" t="n">
        <v>35788</v>
      </c>
      <c r="F547" s="46" t="n">
        <v>35816</v>
      </c>
      <c r="G547" s="46" t="n">
        <v>35803</v>
      </c>
      <c r="H547" s="0" t="n">
        <v>-13</v>
      </c>
      <c r="I547" s="30" t="s">
        <v>66</v>
      </c>
      <c r="J547" s="0" t="str">
        <f aca="false">"T"&amp;ROUNDUP(MONTH(E547)/3,0)&amp;" "&amp;RIGHT(YEAR(E547),2)</f>
        <v>T4 97</v>
      </c>
    </row>
    <row r="548" customFormat="false" ht="15" hidden="false" customHeight="false" outlineLevel="0" collapsed="false">
      <c r="A548" s="0" t="n">
        <v>10794</v>
      </c>
      <c r="B548" s="0" t="s">
        <v>85</v>
      </c>
      <c r="C548" s="0" t="s">
        <v>70</v>
      </c>
      <c r="D548" s="0" t="s">
        <v>30</v>
      </c>
      <c r="E548" s="46" t="n">
        <v>35788</v>
      </c>
      <c r="F548" s="46" t="n">
        <v>35816</v>
      </c>
      <c r="G548" s="46" t="n">
        <v>35797</v>
      </c>
      <c r="H548" s="0" t="n">
        <v>-19</v>
      </c>
      <c r="I548" s="30" t="s">
        <v>66</v>
      </c>
      <c r="J548" s="0" t="str">
        <f aca="false">"T"&amp;ROUNDUP(MONTH(E548)/3,0)&amp;" "&amp;RIGHT(YEAR(E548),2)</f>
        <v>T4 97</v>
      </c>
    </row>
    <row r="549" customFormat="false" ht="15" hidden="false" customHeight="false" outlineLevel="0" collapsed="false">
      <c r="A549" s="0" t="n">
        <v>10795</v>
      </c>
      <c r="B549" s="0" t="s">
        <v>80</v>
      </c>
      <c r="C549" s="0" t="s">
        <v>81</v>
      </c>
      <c r="D549" s="0" t="s">
        <v>31</v>
      </c>
      <c r="E549" s="46" t="n">
        <v>35788</v>
      </c>
      <c r="F549" s="46" t="n">
        <v>35816</v>
      </c>
      <c r="G549" s="46" t="n">
        <v>35815</v>
      </c>
      <c r="H549" s="0" t="n">
        <v>-1</v>
      </c>
      <c r="I549" s="30" t="s">
        <v>66</v>
      </c>
      <c r="J549" s="0" t="str">
        <f aca="false">"T"&amp;ROUNDUP(MONTH(E549)/3,0)&amp;" "&amp;RIGHT(YEAR(E549),2)</f>
        <v>T4 97</v>
      </c>
    </row>
    <row r="550" customFormat="false" ht="15" hidden="false" customHeight="false" outlineLevel="0" collapsed="false">
      <c r="A550" s="0" t="n">
        <v>10796</v>
      </c>
      <c r="B550" s="0" t="s">
        <v>78</v>
      </c>
      <c r="C550" s="0" t="s">
        <v>79</v>
      </c>
      <c r="D550" s="0" t="s">
        <v>30</v>
      </c>
      <c r="E550" s="46" t="n">
        <v>35789</v>
      </c>
      <c r="F550" s="46" t="n">
        <v>35817</v>
      </c>
      <c r="G550" s="46" t="n">
        <v>35809</v>
      </c>
      <c r="H550" s="0" t="n">
        <v>-8</v>
      </c>
      <c r="I550" s="30" t="s">
        <v>66</v>
      </c>
      <c r="J550" s="0" t="str">
        <f aca="false">"T"&amp;ROUNDUP(MONTH(E550)/3,0)&amp;" "&amp;RIGHT(YEAR(E550),2)</f>
        <v>T4 97</v>
      </c>
    </row>
    <row r="551" customFormat="false" ht="15" hidden="false" customHeight="false" outlineLevel="0" collapsed="false">
      <c r="A551" s="0" t="n">
        <v>10797</v>
      </c>
      <c r="B551" s="0" t="s">
        <v>141</v>
      </c>
      <c r="C551" s="0" t="s">
        <v>68</v>
      </c>
      <c r="D551" s="0" t="s">
        <v>31</v>
      </c>
      <c r="E551" s="46" t="n">
        <v>35789</v>
      </c>
      <c r="F551" s="46" t="n">
        <v>35817</v>
      </c>
      <c r="G551" s="46" t="n">
        <v>35800</v>
      </c>
      <c r="H551" s="0" t="n">
        <v>-17</v>
      </c>
      <c r="I551" s="30" t="s">
        <v>66</v>
      </c>
      <c r="J551" s="0" t="str">
        <f aca="false">"T"&amp;ROUNDUP(MONTH(E551)/3,0)&amp;" "&amp;RIGHT(YEAR(E551),2)</f>
        <v>T4 97</v>
      </c>
    </row>
    <row r="552" customFormat="false" ht="15" hidden="false" customHeight="false" outlineLevel="0" collapsed="false">
      <c r="A552" s="0" t="n">
        <v>10798</v>
      </c>
      <c r="B552" s="0" t="s">
        <v>123</v>
      </c>
      <c r="C552" s="0" t="s">
        <v>111</v>
      </c>
      <c r="D552" s="0" t="s">
        <v>30</v>
      </c>
      <c r="E552" s="46" t="n">
        <v>35790</v>
      </c>
      <c r="F552" s="46" t="n">
        <v>35818</v>
      </c>
      <c r="G552" s="46" t="n">
        <v>35800</v>
      </c>
      <c r="H552" s="0" t="n">
        <v>-18</v>
      </c>
      <c r="I552" s="30" t="s">
        <v>66</v>
      </c>
      <c r="J552" s="0" t="str">
        <f aca="false">"T"&amp;ROUNDUP(MONTH(E552)/3,0)&amp;" "&amp;RIGHT(YEAR(E552),2)</f>
        <v>T4 97</v>
      </c>
    </row>
    <row r="553" customFormat="false" ht="15" hidden="false" customHeight="false" outlineLevel="0" collapsed="false">
      <c r="A553" s="0" t="n">
        <v>10799</v>
      </c>
      <c r="B553" s="0" t="s">
        <v>125</v>
      </c>
      <c r="C553" s="0" t="s">
        <v>68</v>
      </c>
      <c r="D553" s="0" t="s">
        <v>29</v>
      </c>
      <c r="E553" s="46" t="n">
        <v>35790</v>
      </c>
      <c r="F553" s="46" t="n">
        <v>35832</v>
      </c>
      <c r="G553" s="46" t="n">
        <v>35800</v>
      </c>
      <c r="H553" s="0" t="n">
        <v>-32</v>
      </c>
      <c r="I553" s="30" t="s">
        <v>66</v>
      </c>
      <c r="J553" s="0" t="str">
        <f aca="false">"T"&amp;ROUNDUP(MONTH(E553)/3,0)&amp;" "&amp;RIGHT(YEAR(E553),2)</f>
        <v>T4 97</v>
      </c>
    </row>
    <row r="554" customFormat="false" ht="15" hidden="false" customHeight="false" outlineLevel="0" collapsed="false">
      <c r="A554" s="0" t="n">
        <v>10800</v>
      </c>
      <c r="B554" s="0" t="s">
        <v>140</v>
      </c>
      <c r="C554" s="0" t="s">
        <v>111</v>
      </c>
      <c r="D554" s="0" t="s">
        <v>29</v>
      </c>
      <c r="E554" s="46" t="n">
        <v>35790</v>
      </c>
      <c r="F554" s="46" t="n">
        <v>35818</v>
      </c>
      <c r="G554" s="46" t="n">
        <v>35800</v>
      </c>
      <c r="H554" s="0" t="n">
        <v>-18</v>
      </c>
      <c r="I554" s="30" t="s">
        <v>66</v>
      </c>
      <c r="J554" s="0" t="str">
        <f aca="false">"T"&amp;ROUNDUP(MONTH(E554)/3,0)&amp;" "&amp;RIGHT(YEAR(E554),2)</f>
        <v>T4 97</v>
      </c>
    </row>
    <row r="555" customFormat="false" ht="15" hidden="false" customHeight="false" outlineLevel="0" collapsed="false">
      <c r="A555" s="0" t="n">
        <v>10801</v>
      </c>
      <c r="B555" s="0" t="s">
        <v>127</v>
      </c>
      <c r="C555" s="0" t="s">
        <v>106</v>
      </c>
      <c r="D555" s="0" t="s">
        <v>31</v>
      </c>
      <c r="E555" s="46" t="n">
        <v>35793</v>
      </c>
      <c r="F555" s="46" t="n">
        <v>35821</v>
      </c>
      <c r="G555" s="46" t="n">
        <v>35795</v>
      </c>
      <c r="H555" s="0" t="n">
        <v>-26</v>
      </c>
      <c r="I555" s="30" t="s">
        <v>66</v>
      </c>
      <c r="J555" s="0" t="str">
        <f aca="false">"T"&amp;ROUNDUP(MONTH(E555)/3,0)&amp;" "&amp;RIGHT(YEAR(E555),2)</f>
        <v>T4 97</v>
      </c>
    </row>
    <row r="556" customFormat="false" ht="15" hidden="false" customHeight="false" outlineLevel="0" collapsed="false">
      <c r="A556" s="0" t="n">
        <v>10802</v>
      </c>
      <c r="B556" s="0" t="s">
        <v>134</v>
      </c>
      <c r="C556" s="0" t="s">
        <v>135</v>
      </c>
      <c r="D556" s="0" t="s">
        <v>31</v>
      </c>
      <c r="E556" s="46" t="n">
        <v>35793</v>
      </c>
      <c r="F556" s="46" t="n">
        <v>35821</v>
      </c>
      <c r="G556" s="46" t="n">
        <v>35797</v>
      </c>
      <c r="H556" s="0" t="n">
        <v>-24</v>
      </c>
      <c r="I556" s="30" t="s">
        <v>66</v>
      </c>
      <c r="J556" s="0" t="str">
        <f aca="false">"T"&amp;ROUNDUP(MONTH(E556)/3,0)&amp;" "&amp;RIGHT(YEAR(E556),2)</f>
        <v>T4 97</v>
      </c>
    </row>
    <row r="557" customFormat="false" ht="15" hidden="false" customHeight="false" outlineLevel="0" collapsed="false">
      <c r="A557" s="0" t="n">
        <v>10803</v>
      </c>
      <c r="B557" s="0" t="s">
        <v>77</v>
      </c>
      <c r="C557" s="0" t="s">
        <v>70</v>
      </c>
      <c r="D557" s="0" t="s">
        <v>30</v>
      </c>
      <c r="E557" s="46" t="n">
        <v>35794</v>
      </c>
      <c r="F557" s="46" t="n">
        <v>35822</v>
      </c>
      <c r="G557" s="46" t="n">
        <v>35801</v>
      </c>
      <c r="H557" s="0" t="n">
        <v>-21</v>
      </c>
      <c r="I557" s="30" t="s">
        <v>66</v>
      </c>
      <c r="J557" s="0" t="str">
        <f aca="false">"T"&amp;ROUNDUP(MONTH(E557)/3,0)&amp;" "&amp;RIGHT(YEAR(E557),2)</f>
        <v>T4 97</v>
      </c>
    </row>
    <row r="558" customFormat="false" ht="15" hidden="false" customHeight="false" outlineLevel="0" collapsed="false">
      <c r="A558" s="0" t="n">
        <v>10804</v>
      </c>
      <c r="B558" s="0" t="s">
        <v>140</v>
      </c>
      <c r="C558" s="0" t="s">
        <v>111</v>
      </c>
      <c r="D558" s="0" t="s">
        <v>31</v>
      </c>
      <c r="E558" s="46" t="n">
        <v>35794</v>
      </c>
      <c r="F558" s="46" t="n">
        <v>35822</v>
      </c>
      <c r="G558" s="46" t="n">
        <v>35802</v>
      </c>
      <c r="H558" s="0" t="n">
        <v>-20</v>
      </c>
      <c r="I558" s="30" t="s">
        <v>66</v>
      </c>
      <c r="J558" s="0" t="str">
        <f aca="false">"T"&amp;ROUNDUP(MONTH(E558)/3,0)&amp;" "&amp;RIGHT(YEAR(E558),2)</f>
        <v>T4 97</v>
      </c>
    </row>
    <row r="559" customFormat="false" ht="15" hidden="false" customHeight="false" outlineLevel="0" collapsed="false">
      <c r="A559" s="0" t="n">
        <v>10805</v>
      </c>
      <c r="B559" s="0" t="s">
        <v>121</v>
      </c>
      <c r="C559" s="0" t="s">
        <v>87</v>
      </c>
      <c r="D559" s="0" t="s">
        <v>29</v>
      </c>
      <c r="E559" s="46" t="n">
        <v>35794</v>
      </c>
      <c r="F559" s="46" t="n">
        <v>35822</v>
      </c>
      <c r="G559" s="46" t="n">
        <v>35804</v>
      </c>
      <c r="H559" s="0" t="n">
        <v>-18</v>
      </c>
      <c r="I559" s="30" t="s">
        <v>66</v>
      </c>
      <c r="J559" s="0" t="str">
        <f aca="false">"T"&amp;ROUNDUP(MONTH(E559)/3,0)&amp;" "&amp;RIGHT(YEAR(E559),2)</f>
        <v>T4 97</v>
      </c>
    </row>
    <row r="560" customFormat="false" ht="15" hidden="false" customHeight="false" outlineLevel="0" collapsed="false">
      <c r="A560" s="0" t="n">
        <v>10806</v>
      </c>
      <c r="B560" s="0" t="s">
        <v>71</v>
      </c>
      <c r="C560" s="0" t="s">
        <v>65</v>
      </c>
      <c r="D560" s="0" t="s">
        <v>31</v>
      </c>
      <c r="E560" s="46" t="n">
        <v>35795</v>
      </c>
      <c r="F560" s="46" t="n">
        <v>35823</v>
      </c>
      <c r="G560" s="46" t="n">
        <v>35800</v>
      </c>
      <c r="H560" s="0" t="n">
        <v>-23</v>
      </c>
      <c r="I560" s="30" t="s">
        <v>66</v>
      </c>
      <c r="J560" s="0" t="str">
        <f aca="false">"T"&amp;ROUNDUP(MONTH(E560)/3,0)&amp;" "&amp;RIGHT(YEAR(E560),2)</f>
        <v>T4 97</v>
      </c>
    </row>
    <row r="561" customFormat="false" ht="15" hidden="false" customHeight="false" outlineLevel="0" collapsed="false">
      <c r="A561" s="0" t="n">
        <v>10807</v>
      </c>
      <c r="B561" s="0" t="s">
        <v>156</v>
      </c>
      <c r="C561" s="0" t="s">
        <v>100</v>
      </c>
      <c r="D561" s="0" t="s">
        <v>30</v>
      </c>
      <c r="E561" s="46" t="n">
        <v>35795</v>
      </c>
      <c r="F561" s="46" t="n">
        <v>35823</v>
      </c>
      <c r="G561" s="46" t="n">
        <v>35825</v>
      </c>
      <c r="H561" s="0" t="n">
        <v>2</v>
      </c>
      <c r="I561" s="30" t="s">
        <v>90</v>
      </c>
      <c r="J561" s="0" t="str">
        <f aca="false">"T"&amp;ROUNDUP(MONTH(E561)/3,0)&amp;" "&amp;RIGHT(YEAR(E561),2)</f>
        <v>T4 97</v>
      </c>
    </row>
    <row r="562" customFormat="false" ht="15" hidden="false" customHeight="false" outlineLevel="0" collapsed="false">
      <c r="A562" s="0" t="n">
        <v>10808</v>
      </c>
      <c r="B562" s="0" t="s">
        <v>118</v>
      </c>
      <c r="C562" s="0" t="s">
        <v>87</v>
      </c>
      <c r="D562" s="0" t="s">
        <v>29</v>
      </c>
      <c r="E562" s="46" t="n">
        <v>35796</v>
      </c>
      <c r="F562" s="46" t="n">
        <v>35824</v>
      </c>
      <c r="G562" s="46" t="n">
        <v>35804</v>
      </c>
      <c r="H562" s="0" t="n">
        <v>-20</v>
      </c>
      <c r="I562" s="30" t="s">
        <v>66</v>
      </c>
      <c r="J562" s="0" t="str">
        <f aca="false">"T"&amp;ROUNDUP(MONTH(E562)/3,0)&amp;" "&amp;RIGHT(YEAR(E562),2)</f>
        <v>T1 98</v>
      </c>
    </row>
    <row r="563" customFormat="false" ht="15" hidden="false" customHeight="false" outlineLevel="0" collapsed="false">
      <c r="A563" s="0" t="n">
        <v>10809</v>
      </c>
      <c r="B563" s="0" t="s">
        <v>77</v>
      </c>
      <c r="C563" s="0" t="s">
        <v>70</v>
      </c>
      <c r="D563" s="0" t="s">
        <v>30</v>
      </c>
      <c r="E563" s="46" t="n">
        <v>35796</v>
      </c>
      <c r="F563" s="46" t="n">
        <v>35824</v>
      </c>
      <c r="G563" s="46" t="n">
        <v>35802</v>
      </c>
      <c r="H563" s="0" t="n">
        <v>-22</v>
      </c>
      <c r="I563" s="30" t="s">
        <v>66</v>
      </c>
      <c r="J563" s="0" t="str">
        <f aca="false">"T"&amp;ROUNDUP(MONTH(E563)/3,0)&amp;" "&amp;RIGHT(YEAR(E563),2)</f>
        <v>T1 98</v>
      </c>
    </row>
    <row r="564" customFormat="false" ht="15" hidden="false" customHeight="false" outlineLevel="0" collapsed="false">
      <c r="A564" s="0" t="n">
        <v>10810</v>
      </c>
      <c r="B564" s="0" t="s">
        <v>161</v>
      </c>
      <c r="C564" s="0" t="s">
        <v>132</v>
      </c>
      <c r="D564" s="0" t="s">
        <v>29</v>
      </c>
      <c r="E564" s="46" t="n">
        <v>35796</v>
      </c>
      <c r="F564" s="46" t="n">
        <v>35824</v>
      </c>
      <c r="G564" s="46" t="n">
        <v>35802</v>
      </c>
      <c r="H564" s="0" t="n">
        <v>-22</v>
      </c>
      <c r="I564" s="30" t="s">
        <v>66</v>
      </c>
      <c r="J564" s="0" t="str">
        <f aca="false">"T"&amp;ROUNDUP(MONTH(E564)/3,0)&amp;" "&amp;RIGHT(YEAR(E564),2)</f>
        <v>T1 98</v>
      </c>
    </row>
    <row r="565" customFormat="false" ht="15" hidden="false" customHeight="false" outlineLevel="0" collapsed="false">
      <c r="A565" s="0" t="n">
        <v>10811</v>
      </c>
      <c r="B565" s="0" t="s">
        <v>153</v>
      </c>
      <c r="C565" s="0" t="s">
        <v>79</v>
      </c>
      <c r="D565" s="0" t="s">
        <v>30</v>
      </c>
      <c r="E565" s="46" t="n">
        <v>35797</v>
      </c>
      <c r="F565" s="46" t="n">
        <v>35825</v>
      </c>
      <c r="G565" s="46" t="n">
        <v>35803</v>
      </c>
      <c r="H565" s="0" t="n">
        <v>-22</v>
      </c>
      <c r="I565" s="30" t="s">
        <v>66</v>
      </c>
      <c r="J565" s="0" t="str">
        <f aca="false">"T"&amp;ROUNDUP(MONTH(E565)/3,0)&amp;" "&amp;RIGHT(YEAR(E565),2)</f>
        <v>T1 98</v>
      </c>
    </row>
    <row r="566" customFormat="false" ht="15" hidden="false" customHeight="false" outlineLevel="0" collapsed="false">
      <c r="A566" s="0" t="n">
        <v>10812</v>
      </c>
      <c r="B566" s="0" t="s">
        <v>109</v>
      </c>
      <c r="C566" s="0" t="s">
        <v>100</v>
      </c>
      <c r="D566" s="0" t="s">
        <v>30</v>
      </c>
      <c r="E566" s="46" t="n">
        <v>35797</v>
      </c>
      <c r="F566" s="46" t="n">
        <v>35825</v>
      </c>
      <c r="G566" s="46" t="n">
        <v>35807</v>
      </c>
      <c r="H566" s="0" t="n">
        <v>-18</v>
      </c>
      <c r="I566" s="30" t="s">
        <v>66</v>
      </c>
      <c r="J566" s="0" t="str">
        <f aca="false">"T"&amp;ROUNDUP(MONTH(E566)/3,0)&amp;" "&amp;RIGHT(YEAR(E566),2)</f>
        <v>T1 98</v>
      </c>
    </row>
    <row r="567" customFormat="false" ht="15" hidden="false" customHeight="false" outlineLevel="0" collapsed="false">
      <c r="A567" s="0" t="n">
        <v>10813</v>
      </c>
      <c r="B567" s="0" t="s">
        <v>108</v>
      </c>
      <c r="C567" s="0" t="s">
        <v>70</v>
      </c>
      <c r="D567" s="0" t="s">
        <v>30</v>
      </c>
      <c r="E567" s="46" t="n">
        <v>35800</v>
      </c>
      <c r="F567" s="46" t="n">
        <v>35828</v>
      </c>
      <c r="G567" s="46" t="n">
        <v>35804</v>
      </c>
      <c r="H567" s="0" t="n">
        <v>-24</v>
      </c>
      <c r="I567" s="30" t="s">
        <v>66</v>
      </c>
      <c r="J567" s="0" t="str">
        <f aca="false">"T"&amp;ROUNDUP(MONTH(E567)/3,0)&amp;" "&amp;RIGHT(YEAR(E567),2)</f>
        <v>T1 98</v>
      </c>
    </row>
    <row r="568" customFormat="false" ht="15" hidden="false" customHeight="false" outlineLevel="0" collapsed="false">
      <c r="A568" s="0" t="n">
        <v>10814</v>
      </c>
      <c r="B568" s="0" t="s">
        <v>71</v>
      </c>
      <c r="C568" s="0" t="s">
        <v>65</v>
      </c>
      <c r="D568" s="0" t="s">
        <v>29</v>
      </c>
      <c r="E568" s="46" t="n">
        <v>35800</v>
      </c>
      <c r="F568" s="46" t="n">
        <v>35828</v>
      </c>
      <c r="G568" s="46" t="n">
        <v>35809</v>
      </c>
      <c r="H568" s="0" t="n">
        <v>-19</v>
      </c>
      <c r="I568" s="30" t="s">
        <v>66</v>
      </c>
      <c r="J568" s="0" t="str">
        <f aca="false">"T"&amp;ROUNDUP(MONTH(E568)/3,0)&amp;" "&amp;RIGHT(YEAR(E568),2)</f>
        <v>T1 98</v>
      </c>
    </row>
    <row r="569" customFormat="false" ht="15" hidden="false" customHeight="false" outlineLevel="0" collapsed="false">
      <c r="A569" s="0" t="n">
        <v>10815</v>
      </c>
      <c r="B569" s="0" t="s">
        <v>126</v>
      </c>
      <c r="C569" s="0" t="s">
        <v>87</v>
      </c>
      <c r="D569" s="0" t="s">
        <v>29</v>
      </c>
      <c r="E569" s="46" t="n">
        <v>35800</v>
      </c>
      <c r="F569" s="46" t="n">
        <v>35828</v>
      </c>
      <c r="G569" s="46" t="n">
        <v>35809</v>
      </c>
      <c r="H569" s="0" t="n">
        <v>-19</v>
      </c>
      <c r="I569" s="30" t="s">
        <v>66</v>
      </c>
      <c r="J569" s="0" t="str">
        <f aca="false">"T"&amp;ROUNDUP(MONTH(E569)/3,0)&amp;" "&amp;RIGHT(YEAR(E569),2)</f>
        <v>T1 98</v>
      </c>
    </row>
    <row r="570" customFormat="false" ht="15" hidden="false" customHeight="false" outlineLevel="0" collapsed="false">
      <c r="A570" s="0" t="n">
        <v>10816</v>
      </c>
      <c r="B570" s="0" t="s">
        <v>165</v>
      </c>
      <c r="C570" s="0" t="s">
        <v>87</v>
      </c>
      <c r="D570" s="0" t="s">
        <v>31</v>
      </c>
      <c r="E570" s="46" t="n">
        <v>35801</v>
      </c>
      <c r="F570" s="46" t="n">
        <v>35829</v>
      </c>
      <c r="G570" s="46" t="n">
        <v>35830</v>
      </c>
      <c r="H570" s="0" t="n">
        <v>1</v>
      </c>
      <c r="I570" s="30" t="s">
        <v>90</v>
      </c>
      <c r="J570" s="0" t="str">
        <f aca="false">"T"&amp;ROUNDUP(MONTH(E570)/3,0)&amp;" "&amp;RIGHT(YEAR(E570),2)</f>
        <v>T1 98</v>
      </c>
    </row>
    <row r="571" customFormat="false" ht="15" hidden="false" customHeight="false" outlineLevel="0" collapsed="false">
      <c r="A571" s="0" t="n">
        <v>10817</v>
      </c>
      <c r="B571" s="0" t="s">
        <v>125</v>
      </c>
      <c r="C571" s="0" t="s">
        <v>68</v>
      </c>
      <c r="D571" s="0" t="s">
        <v>31</v>
      </c>
      <c r="E571" s="46" t="n">
        <v>35801</v>
      </c>
      <c r="F571" s="46" t="n">
        <v>35815</v>
      </c>
      <c r="G571" s="46" t="n">
        <v>35808</v>
      </c>
      <c r="H571" s="0" t="n">
        <v>-7</v>
      </c>
      <c r="I571" s="30" t="s">
        <v>66</v>
      </c>
      <c r="J571" s="0" t="str">
        <f aca="false">"T"&amp;ROUNDUP(MONTH(E571)/3,0)&amp;" "&amp;RIGHT(YEAR(E571),2)</f>
        <v>T1 98</v>
      </c>
    </row>
    <row r="572" customFormat="false" ht="15" hidden="false" customHeight="false" outlineLevel="0" collapsed="false">
      <c r="A572" s="0" t="n">
        <v>10818</v>
      </c>
      <c r="B572" s="0" t="s">
        <v>99</v>
      </c>
      <c r="C572" s="0" t="s">
        <v>100</v>
      </c>
      <c r="D572" s="0" t="s">
        <v>29</v>
      </c>
      <c r="E572" s="46" t="n">
        <v>35802</v>
      </c>
      <c r="F572" s="46" t="n">
        <v>35830</v>
      </c>
      <c r="G572" s="46" t="n">
        <v>35807</v>
      </c>
      <c r="H572" s="0" t="n">
        <v>-23</v>
      </c>
      <c r="I572" s="30" t="s">
        <v>66</v>
      </c>
      <c r="J572" s="0" t="str">
        <f aca="false">"T"&amp;ROUNDUP(MONTH(E572)/3,0)&amp;" "&amp;RIGHT(YEAR(E572),2)</f>
        <v>T1 98</v>
      </c>
    </row>
    <row r="573" customFormat="false" ht="15" hidden="false" customHeight="false" outlineLevel="0" collapsed="false">
      <c r="A573" s="0" t="n">
        <v>10819</v>
      </c>
      <c r="B573" s="0" t="s">
        <v>164</v>
      </c>
      <c r="C573" s="0" t="s">
        <v>49</v>
      </c>
      <c r="D573" s="0" t="s">
        <v>29</v>
      </c>
      <c r="E573" s="46" t="n">
        <v>35802</v>
      </c>
      <c r="F573" s="46" t="n">
        <v>35830</v>
      </c>
      <c r="G573" s="46" t="n">
        <v>35811</v>
      </c>
      <c r="H573" s="0" t="n">
        <v>-19</v>
      </c>
      <c r="I573" s="30" t="s">
        <v>66</v>
      </c>
      <c r="J573" s="0" t="str">
        <f aca="false">"T"&amp;ROUNDUP(MONTH(E573)/3,0)&amp;" "&amp;RIGHT(YEAR(E573),2)</f>
        <v>T1 98</v>
      </c>
    </row>
    <row r="574" customFormat="false" ht="15" hidden="false" customHeight="false" outlineLevel="0" collapsed="false">
      <c r="A574" s="0" t="n">
        <v>10820</v>
      </c>
      <c r="B574" s="0" t="s">
        <v>86</v>
      </c>
      <c r="C574" s="0" t="s">
        <v>87</v>
      </c>
      <c r="D574" s="0" t="s">
        <v>31</v>
      </c>
      <c r="E574" s="46" t="n">
        <v>35802</v>
      </c>
      <c r="F574" s="46" t="n">
        <v>35830</v>
      </c>
      <c r="G574" s="46" t="n">
        <v>35808</v>
      </c>
      <c r="H574" s="0" t="n">
        <v>-22</v>
      </c>
      <c r="I574" s="30" t="s">
        <v>66</v>
      </c>
      <c r="J574" s="0" t="str">
        <f aca="false">"T"&amp;ROUNDUP(MONTH(E574)/3,0)&amp;" "&amp;RIGHT(YEAR(E574),2)</f>
        <v>T1 98</v>
      </c>
    </row>
    <row r="575" customFormat="false" ht="15" hidden="false" customHeight="false" outlineLevel="0" collapsed="false">
      <c r="A575" s="0" t="n">
        <v>10821</v>
      </c>
      <c r="B575" s="0" t="s">
        <v>97</v>
      </c>
      <c r="C575" s="0" t="s">
        <v>87</v>
      </c>
      <c r="D575" s="0" t="s">
        <v>30</v>
      </c>
      <c r="E575" s="46" t="n">
        <v>35803</v>
      </c>
      <c r="F575" s="46" t="n">
        <v>35831</v>
      </c>
      <c r="G575" s="46" t="n">
        <v>35810</v>
      </c>
      <c r="H575" s="0" t="n">
        <v>-21</v>
      </c>
      <c r="I575" s="30" t="s">
        <v>66</v>
      </c>
      <c r="J575" s="0" t="str">
        <f aca="false">"T"&amp;ROUNDUP(MONTH(E575)/3,0)&amp;" "&amp;RIGHT(YEAR(E575),2)</f>
        <v>T1 98</v>
      </c>
    </row>
    <row r="576" customFormat="false" ht="15" hidden="false" customHeight="false" outlineLevel="0" collapsed="false">
      <c r="A576" s="0" t="n">
        <v>10822</v>
      </c>
      <c r="B576" s="0" t="s">
        <v>167</v>
      </c>
      <c r="C576" s="0" t="s">
        <v>87</v>
      </c>
      <c r="D576" s="0" t="s">
        <v>29</v>
      </c>
      <c r="E576" s="46" t="n">
        <v>35803</v>
      </c>
      <c r="F576" s="46" t="n">
        <v>35831</v>
      </c>
      <c r="G576" s="46" t="n">
        <v>35811</v>
      </c>
      <c r="H576" s="0" t="n">
        <v>-20</v>
      </c>
      <c r="I576" s="30" t="s">
        <v>66</v>
      </c>
      <c r="J576" s="0" t="str">
        <f aca="false">"T"&amp;ROUNDUP(MONTH(E576)/3,0)&amp;" "&amp;RIGHT(YEAR(E576),2)</f>
        <v>T1 98</v>
      </c>
    </row>
    <row r="577" customFormat="false" ht="15" hidden="false" customHeight="false" outlineLevel="0" collapsed="false">
      <c r="A577" s="0" t="n">
        <v>10823</v>
      </c>
      <c r="B577" s="0" t="s">
        <v>107</v>
      </c>
      <c r="C577" s="0" t="s">
        <v>79</v>
      </c>
      <c r="D577" s="0" t="s">
        <v>31</v>
      </c>
      <c r="E577" s="46" t="n">
        <v>35804</v>
      </c>
      <c r="F577" s="46" t="n">
        <v>35832</v>
      </c>
      <c r="G577" s="46" t="n">
        <v>35808</v>
      </c>
      <c r="H577" s="0" t="n">
        <v>-24</v>
      </c>
      <c r="I577" s="30" t="s">
        <v>66</v>
      </c>
      <c r="J577" s="0" t="str">
        <f aca="false">"T"&amp;ROUNDUP(MONTH(E577)/3,0)&amp;" "&amp;RIGHT(YEAR(E577),2)</f>
        <v>T1 98</v>
      </c>
    </row>
    <row r="578" customFormat="false" ht="15" hidden="false" customHeight="false" outlineLevel="0" collapsed="false">
      <c r="A578" s="0" t="n">
        <v>10824</v>
      </c>
      <c r="B578" s="0" t="s">
        <v>88</v>
      </c>
      <c r="C578" s="0" t="s">
        <v>89</v>
      </c>
      <c r="D578" s="0" t="s">
        <v>30</v>
      </c>
      <c r="E578" s="46" t="n">
        <v>35804</v>
      </c>
      <c r="F578" s="46" t="n">
        <v>35832</v>
      </c>
      <c r="G578" s="46" t="n">
        <v>35825</v>
      </c>
      <c r="H578" s="0" t="n">
        <v>-7</v>
      </c>
      <c r="I578" s="30" t="s">
        <v>66</v>
      </c>
      <c r="J578" s="0" t="str">
        <f aca="false">"T"&amp;ROUNDUP(MONTH(E578)/3,0)&amp;" "&amp;RIGHT(YEAR(E578),2)</f>
        <v>T1 98</v>
      </c>
    </row>
    <row r="579" customFormat="false" ht="15" hidden="false" customHeight="false" outlineLevel="0" collapsed="false">
      <c r="A579" s="0" t="n">
        <v>10825</v>
      </c>
      <c r="B579" s="0" t="s">
        <v>141</v>
      </c>
      <c r="C579" s="0" t="s">
        <v>68</v>
      </c>
      <c r="D579" s="0" t="s">
        <v>30</v>
      </c>
      <c r="E579" s="46" t="n">
        <v>35804</v>
      </c>
      <c r="F579" s="46" t="n">
        <v>35832</v>
      </c>
      <c r="G579" s="46" t="n">
        <v>35809</v>
      </c>
      <c r="H579" s="0" t="n">
        <v>-23</v>
      </c>
      <c r="I579" s="30" t="s">
        <v>66</v>
      </c>
      <c r="J579" s="0" t="str">
        <f aca="false">"T"&amp;ROUNDUP(MONTH(E579)/3,0)&amp;" "&amp;RIGHT(YEAR(E579),2)</f>
        <v>T1 98</v>
      </c>
    </row>
    <row r="580" customFormat="false" ht="15" hidden="false" customHeight="false" outlineLevel="0" collapsed="false">
      <c r="A580" s="0" t="n">
        <v>10826</v>
      </c>
      <c r="B580" s="0" t="s">
        <v>91</v>
      </c>
      <c r="C580" s="0" t="s">
        <v>65</v>
      </c>
      <c r="D580" s="0" t="s">
        <v>30</v>
      </c>
      <c r="E580" s="46" t="n">
        <v>35807</v>
      </c>
      <c r="F580" s="46" t="n">
        <v>35835</v>
      </c>
      <c r="G580" s="46" t="n">
        <v>35832</v>
      </c>
      <c r="H580" s="0" t="n">
        <v>-3</v>
      </c>
      <c r="I580" s="30" t="s">
        <v>66</v>
      </c>
      <c r="J580" s="0" t="str">
        <f aca="false">"T"&amp;ROUNDUP(MONTH(E580)/3,0)&amp;" "&amp;RIGHT(YEAR(E580),2)</f>
        <v>T1 98</v>
      </c>
    </row>
    <row r="581" customFormat="false" ht="15" hidden="false" customHeight="false" outlineLevel="0" collapsed="false">
      <c r="A581" s="0" t="n">
        <v>10827</v>
      </c>
      <c r="B581" s="0" t="s">
        <v>130</v>
      </c>
      <c r="C581" s="0" t="s">
        <v>65</v>
      </c>
      <c r="D581" s="0" t="s">
        <v>31</v>
      </c>
      <c r="E581" s="46" t="n">
        <v>35807</v>
      </c>
      <c r="F581" s="46" t="n">
        <v>35821</v>
      </c>
      <c r="G581" s="46" t="n">
        <v>35832</v>
      </c>
      <c r="H581" s="0" t="n">
        <v>11</v>
      </c>
      <c r="I581" s="30" t="s">
        <v>90</v>
      </c>
      <c r="J581" s="0" t="str">
        <f aca="false">"T"&amp;ROUNDUP(MONTH(E581)/3,0)&amp;" "&amp;RIGHT(YEAR(E581),2)</f>
        <v>T1 98</v>
      </c>
    </row>
    <row r="582" customFormat="false" ht="15" hidden="false" customHeight="false" outlineLevel="0" collapsed="false">
      <c r="A582" s="0" t="n">
        <v>10828</v>
      </c>
      <c r="B582" s="0" t="s">
        <v>159</v>
      </c>
      <c r="C582" s="0" t="s">
        <v>49</v>
      </c>
      <c r="D582" s="0" t="s">
        <v>30</v>
      </c>
      <c r="E582" s="46" t="n">
        <v>35808</v>
      </c>
      <c r="F582" s="46" t="n">
        <v>35822</v>
      </c>
      <c r="G582" s="46" t="n">
        <v>35830</v>
      </c>
      <c r="H582" s="0" t="n">
        <v>8</v>
      </c>
      <c r="I582" s="30" t="s">
        <v>90</v>
      </c>
      <c r="J582" s="0" t="str">
        <f aca="false">"T"&amp;ROUNDUP(MONTH(E582)/3,0)&amp;" "&amp;RIGHT(YEAR(E582),2)</f>
        <v>T1 98</v>
      </c>
    </row>
    <row r="583" customFormat="false" ht="15" hidden="false" customHeight="false" outlineLevel="0" collapsed="false">
      <c r="A583" s="0" t="n">
        <v>10829</v>
      </c>
      <c r="B583" s="0" t="s">
        <v>123</v>
      </c>
      <c r="C583" s="0" t="s">
        <v>111</v>
      </c>
      <c r="D583" s="0" t="s">
        <v>30</v>
      </c>
      <c r="E583" s="46" t="n">
        <v>35808</v>
      </c>
      <c r="F583" s="46" t="n">
        <v>35836</v>
      </c>
      <c r="G583" s="46" t="n">
        <v>35818</v>
      </c>
      <c r="H583" s="0" t="n">
        <v>-18</v>
      </c>
      <c r="I583" s="30" t="s">
        <v>66</v>
      </c>
      <c r="J583" s="0" t="str">
        <f aca="false">"T"&amp;ROUNDUP(MONTH(E583)/3,0)&amp;" "&amp;RIGHT(YEAR(E583),2)</f>
        <v>T1 98</v>
      </c>
    </row>
    <row r="584" customFormat="false" ht="15" hidden="false" customHeight="false" outlineLevel="0" collapsed="false">
      <c r="A584" s="0" t="n">
        <v>10830</v>
      </c>
      <c r="B584" s="0" t="s">
        <v>113</v>
      </c>
      <c r="C584" s="0" t="s">
        <v>70</v>
      </c>
      <c r="D584" s="0" t="s">
        <v>31</v>
      </c>
      <c r="E584" s="46" t="n">
        <v>35808</v>
      </c>
      <c r="F584" s="46" t="n">
        <v>35850</v>
      </c>
      <c r="G584" s="46" t="n">
        <v>35816</v>
      </c>
      <c r="H584" s="0" t="n">
        <v>-34</v>
      </c>
      <c r="I584" s="30" t="s">
        <v>66</v>
      </c>
      <c r="J584" s="0" t="str">
        <f aca="false">"T"&amp;ROUNDUP(MONTH(E584)/3,0)&amp;" "&amp;RIGHT(YEAR(E584),2)</f>
        <v>T1 98</v>
      </c>
    </row>
    <row r="585" customFormat="false" ht="15" hidden="false" customHeight="false" outlineLevel="0" collapsed="false">
      <c r="A585" s="0" t="n">
        <v>10831</v>
      </c>
      <c r="B585" s="0" t="s">
        <v>150</v>
      </c>
      <c r="C585" s="0" t="s">
        <v>151</v>
      </c>
      <c r="D585" s="0" t="s">
        <v>31</v>
      </c>
      <c r="E585" s="46" t="n">
        <v>35809</v>
      </c>
      <c r="F585" s="46" t="n">
        <v>35837</v>
      </c>
      <c r="G585" s="46" t="n">
        <v>35818</v>
      </c>
      <c r="H585" s="0" t="n">
        <v>-19</v>
      </c>
      <c r="I585" s="30" t="s">
        <v>66</v>
      </c>
      <c r="J585" s="0" t="str">
        <f aca="false">"T"&amp;ROUNDUP(MONTH(E585)/3,0)&amp;" "&amp;RIGHT(YEAR(E585),2)</f>
        <v>T1 98</v>
      </c>
    </row>
    <row r="586" customFormat="false" ht="15" hidden="false" customHeight="false" outlineLevel="0" collapsed="false">
      <c r="A586" s="0" t="n">
        <v>10832</v>
      </c>
      <c r="B586" s="0" t="s">
        <v>137</v>
      </c>
      <c r="C586" s="0" t="s">
        <v>65</v>
      </c>
      <c r="D586" s="0" t="s">
        <v>31</v>
      </c>
      <c r="E586" s="46" t="n">
        <v>35809</v>
      </c>
      <c r="F586" s="46" t="n">
        <v>35837</v>
      </c>
      <c r="G586" s="46" t="n">
        <v>35814</v>
      </c>
      <c r="H586" s="0" t="n">
        <v>-23</v>
      </c>
      <c r="I586" s="30" t="s">
        <v>66</v>
      </c>
      <c r="J586" s="0" t="str">
        <f aca="false">"T"&amp;ROUNDUP(MONTH(E586)/3,0)&amp;" "&amp;RIGHT(YEAR(E586),2)</f>
        <v>T1 98</v>
      </c>
    </row>
    <row r="587" customFormat="false" ht="15" hidden="false" customHeight="false" outlineLevel="0" collapsed="false">
      <c r="A587" s="0" t="n">
        <v>10833</v>
      </c>
      <c r="B587" s="0" t="s">
        <v>84</v>
      </c>
      <c r="C587" s="0" t="s">
        <v>68</v>
      </c>
      <c r="D587" s="0" t="s">
        <v>31</v>
      </c>
      <c r="E587" s="46" t="n">
        <v>35810</v>
      </c>
      <c r="F587" s="46" t="n">
        <v>35838</v>
      </c>
      <c r="G587" s="46" t="n">
        <v>35818</v>
      </c>
      <c r="H587" s="0" t="n">
        <v>-20</v>
      </c>
      <c r="I587" s="30" t="s">
        <v>66</v>
      </c>
      <c r="J587" s="0" t="str">
        <f aca="false">"T"&amp;ROUNDUP(MONTH(E587)/3,0)&amp;" "&amp;RIGHT(YEAR(E587),2)</f>
        <v>T1 98</v>
      </c>
    </row>
    <row r="588" customFormat="false" ht="15" hidden="false" customHeight="false" outlineLevel="0" collapsed="false">
      <c r="A588" s="0" t="n">
        <v>10834</v>
      </c>
      <c r="B588" s="0" t="s">
        <v>113</v>
      </c>
      <c r="C588" s="0" t="s">
        <v>70</v>
      </c>
      <c r="D588" s="0" t="s">
        <v>29</v>
      </c>
      <c r="E588" s="46" t="n">
        <v>35810</v>
      </c>
      <c r="F588" s="46" t="n">
        <v>35838</v>
      </c>
      <c r="G588" s="46" t="n">
        <v>35814</v>
      </c>
      <c r="H588" s="0" t="n">
        <v>-24</v>
      </c>
      <c r="I588" s="30" t="s">
        <v>66</v>
      </c>
      <c r="J588" s="0" t="str">
        <f aca="false">"T"&amp;ROUNDUP(MONTH(E588)/3,0)&amp;" "&amp;RIGHT(YEAR(E588),2)</f>
        <v>T1 98</v>
      </c>
    </row>
    <row r="589" customFormat="false" ht="15" hidden="false" customHeight="false" outlineLevel="0" collapsed="false">
      <c r="A589" s="0" t="n">
        <v>10835</v>
      </c>
      <c r="B589" s="0" t="s">
        <v>171</v>
      </c>
      <c r="C589" s="0" t="s">
        <v>68</v>
      </c>
      <c r="D589" s="0" t="s">
        <v>29</v>
      </c>
      <c r="E589" s="46" t="n">
        <v>35810</v>
      </c>
      <c r="F589" s="46" t="n">
        <v>35838</v>
      </c>
      <c r="G589" s="46" t="n">
        <v>35816</v>
      </c>
      <c r="H589" s="0" t="n">
        <v>-22</v>
      </c>
      <c r="I589" s="30" t="s">
        <v>66</v>
      </c>
      <c r="J589" s="0" t="str">
        <f aca="false">"T"&amp;ROUNDUP(MONTH(E589)/3,0)&amp;" "&amp;RIGHT(YEAR(E589),2)</f>
        <v>T1 98</v>
      </c>
    </row>
    <row r="590" customFormat="false" ht="15" hidden="false" customHeight="false" outlineLevel="0" collapsed="false">
      <c r="A590" s="0" t="n">
        <v>10836</v>
      </c>
      <c r="B590" s="0" t="s">
        <v>80</v>
      </c>
      <c r="C590" s="0" t="s">
        <v>81</v>
      </c>
      <c r="D590" s="0" t="s">
        <v>30</v>
      </c>
      <c r="E590" s="46" t="n">
        <v>35811</v>
      </c>
      <c r="F590" s="46" t="n">
        <v>35839</v>
      </c>
      <c r="G590" s="46" t="n">
        <v>35816</v>
      </c>
      <c r="H590" s="0" t="n">
        <v>-23</v>
      </c>
      <c r="I590" s="30" t="s">
        <v>66</v>
      </c>
      <c r="J590" s="0" t="str">
        <f aca="false">"T"&amp;ROUNDUP(MONTH(E590)/3,0)&amp;" "&amp;RIGHT(YEAR(E590),2)</f>
        <v>T1 98</v>
      </c>
    </row>
    <row r="591" customFormat="false" ht="15" hidden="false" customHeight="false" outlineLevel="0" collapsed="false">
      <c r="A591" s="0" t="n">
        <v>10837</v>
      </c>
      <c r="B591" s="0" t="s">
        <v>103</v>
      </c>
      <c r="C591" s="0" t="s">
        <v>89</v>
      </c>
      <c r="D591" s="0" t="s">
        <v>29</v>
      </c>
      <c r="E591" s="46" t="n">
        <v>35811</v>
      </c>
      <c r="F591" s="46" t="n">
        <v>35839</v>
      </c>
      <c r="G591" s="46" t="n">
        <v>35818</v>
      </c>
      <c r="H591" s="0" t="n">
        <v>-21</v>
      </c>
      <c r="I591" s="30" t="s">
        <v>66</v>
      </c>
      <c r="J591" s="0" t="str">
        <f aca="false">"T"&amp;ROUNDUP(MONTH(E591)/3,0)&amp;" "&amp;RIGHT(YEAR(E591),2)</f>
        <v>T1 98</v>
      </c>
    </row>
    <row r="592" customFormat="false" ht="15" hidden="false" customHeight="false" outlineLevel="0" collapsed="false">
      <c r="A592" s="0" t="n">
        <v>10838</v>
      </c>
      <c r="B592" s="0" t="s">
        <v>153</v>
      </c>
      <c r="C592" s="0" t="s">
        <v>79</v>
      </c>
      <c r="D592" s="0" t="s">
        <v>29</v>
      </c>
      <c r="E592" s="46" t="n">
        <v>35814</v>
      </c>
      <c r="F592" s="46" t="n">
        <v>35842</v>
      </c>
      <c r="G592" s="46" t="n">
        <v>35818</v>
      </c>
      <c r="H592" s="0" t="n">
        <v>-24</v>
      </c>
      <c r="I592" s="30" t="s">
        <v>66</v>
      </c>
      <c r="J592" s="0" t="str">
        <f aca="false">"T"&amp;ROUNDUP(MONTH(E592)/3,0)&amp;" "&amp;RIGHT(YEAR(E592),2)</f>
        <v>T1 98</v>
      </c>
    </row>
    <row r="593" customFormat="false" ht="15" hidden="false" customHeight="false" outlineLevel="0" collapsed="false">
      <c r="A593" s="0" t="n">
        <v>10839</v>
      </c>
      <c r="B593" s="0" t="s">
        <v>113</v>
      </c>
      <c r="C593" s="0" t="s">
        <v>70</v>
      </c>
      <c r="D593" s="0" t="s">
        <v>29</v>
      </c>
      <c r="E593" s="46" t="n">
        <v>35814</v>
      </c>
      <c r="F593" s="46" t="n">
        <v>35842</v>
      </c>
      <c r="G593" s="46" t="n">
        <v>35817</v>
      </c>
      <c r="H593" s="0" t="n">
        <v>-25</v>
      </c>
      <c r="I593" s="30" t="s">
        <v>66</v>
      </c>
      <c r="J593" s="0" t="str">
        <f aca="false">"T"&amp;ROUNDUP(MONTH(E593)/3,0)&amp;" "&amp;RIGHT(YEAR(E593),2)</f>
        <v>T1 98</v>
      </c>
    </row>
    <row r="594" customFormat="false" ht="15" hidden="false" customHeight="false" outlineLevel="0" collapsed="false">
      <c r="A594" s="0" t="n">
        <v>10840</v>
      </c>
      <c r="B594" s="0" t="s">
        <v>153</v>
      </c>
      <c r="C594" s="0" t="s">
        <v>79</v>
      </c>
      <c r="D594" s="0" t="s">
        <v>31</v>
      </c>
      <c r="E594" s="46" t="n">
        <v>35814</v>
      </c>
      <c r="F594" s="46" t="n">
        <v>35856</v>
      </c>
      <c r="G594" s="46" t="n">
        <v>35842</v>
      </c>
      <c r="H594" s="0" t="n">
        <v>-14</v>
      </c>
      <c r="I594" s="30" t="s">
        <v>66</v>
      </c>
      <c r="J594" s="0" t="str">
        <f aca="false">"T"&amp;ROUNDUP(MONTH(E594)/3,0)&amp;" "&amp;RIGHT(YEAR(E594),2)</f>
        <v>T1 98</v>
      </c>
    </row>
    <row r="595" customFormat="false" ht="15" hidden="false" customHeight="false" outlineLevel="0" collapsed="false">
      <c r="A595" s="0" t="n">
        <v>10841</v>
      </c>
      <c r="B595" s="0" t="s">
        <v>72</v>
      </c>
      <c r="C595" s="0" t="s">
        <v>73</v>
      </c>
      <c r="D595" s="0" t="s">
        <v>31</v>
      </c>
      <c r="E595" s="46" t="n">
        <v>35815</v>
      </c>
      <c r="F595" s="46" t="n">
        <v>35843</v>
      </c>
      <c r="G595" s="46" t="n">
        <v>35824</v>
      </c>
      <c r="H595" s="0" t="n">
        <v>-19</v>
      </c>
      <c r="I595" s="30" t="s">
        <v>66</v>
      </c>
      <c r="J595" s="0" t="str">
        <f aca="false">"T"&amp;ROUNDUP(MONTH(E595)/3,0)&amp;" "&amp;RIGHT(YEAR(E595),2)</f>
        <v>T1 98</v>
      </c>
    </row>
    <row r="596" customFormat="false" ht="15" hidden="false" customHeight="false" outlineLevel="0" collapsed="false">
      <c r="A596" s="0" t="n">
        <v>10842</v>
      </c>
      <c r="B596" s="0" t="s">
        <v>101</v>
      </c>
      <c r="C596" s="0" t="s">
        <v>83</v>
      </c>
      <c r="D596" s="0" t="s">
        <v>29</v>
      </c>
      <c r="E596" s="46" t="n">
        <v>35815</v>
      </c>
      <c r="F596" s="46" t="n">
        <v>35843</v>
      </c>
      <c r="G596" s="46" t="n">
        <v>35824</v>
      </c>
      <c r="H596" s="0" t="n">
        <v>-19</v>
      </c>
      <c r="I596" s="30" t="s">
        <v>66</v>
      </c>
      <c r="J596" s="0" t="str">
        <f aca="false">"T"&amp;ROUNDUP(MONTH(E596)/3,0)&amp;" "&amp;RIGHT(YEAR(E596),2)</f>
        <v>T1 98</v>
      </c>
    </row>
    <row r="597" customFormat="false" ht="15" hidden="false" customHeight="false" outlineLevel="0" collapsed="false">
      <c r="A597" s="0" t="n">
        <v>10843</v>
      </c>
      <c r="B597" s="0" t="s">
        <v>71</v>
      </c>
      <c r="C597" s="0" t="s">
        <v>65</v>
      </c>
      <c r="D597" s="0" t="s">
        <v>31</v>
      </c>
      <c r="E597" s="46" t="n">
        <v>35816</v>
      </c>
      <c r="F597" s="46" t="n">
        <v>35844</v>
      </c>
      <c r="G597" s="46" t="n">
        <v>35821</v>
      </c>
      <c r="H597" s="0" t="n">
        <v>-23</v>
      </c>
      <c r="I597" s="30" t="s">
        <v>66</v>
      </c>
      <c r="J597" s="0" t="str">
        <f aca="false">"T"&amp;ROUNDUP(MONTH(E597)/3,0)&amp;" "&amp;RIGHT(YEAR(E597),2)</f>
        <v>T1 98</v>
      </c>
    </row>
    <row r="598" customFormat="false" ht="15" hidden="false" customHeight="false" outlineLevel="0" collapsed="false">
      <c r="A598" s="0" t="n">
        <v>10844</v>
      </c>
      <c r="B598" s="0" t="s">
        <v>138</v>
      </c>
      <c r="C598" s="0" t="s">
        <v>81</v>
      </c>
      <c r="D598" s="0" t="s">
        <v>31</v>
      </c>
      <c r="E598" s="46" t="n">
        <v>35816</v>
      </c>
      <c r="F598" s="46" t="n">
        <v>35844</v>
      </c>
      <c r="G598" s="46" t="n">
        <v>35821</v>
      </c>
      <c r="H598" s="0" t="n">
        <v>-23</v>
      </c>
      <c r="I598" s="30" t="s">
        <v>66</v>
      </c>
      <c r="J598" s="0" t="str">
        <f aca="false">"T"&amp;ROUNDUP(MONTH(E598)/3,0)&amp;" "&amp;RIGHT(YEAR(E598),2)</f>
        <v>T1 98</v>
      </c>
    </row>
    <row r="599" customFormat="false" ht="15" hidden="false" customHeight="false" outlineLevel="0" collapsed="false">
      <c r="A599" s="0" t="n">
        <v>10845</v>
      </c>
      <c r="B599" s="0" t="s">
        <v>98</v>
      </c>
      <c r="C599" s="0" t="s">
        <v>68</v>
      </c>
      <c r="D599" s="0" t="s">
        <v>30</v>
      </c>
      <c r="E599" s="46" t="n">
        <v>35816</v>
      </c>
      <c r="F599" s="46" t="n">
        <v>35830</v>
      </c>
      <c r="G599" s="46" t="n">
        <v>35825</v>
      </c>
      <c r="H599" s="0" t="n">
        <v>-5</v>
      </c>
      <c r="I599" s="30" t="s">
        <v>66</v>
      </c>
      <c r="J599" s="0" t="str">
        <f aca="false">"T"&amp;ROUNDUP(MONTH(E599)/3,0)&amp;" "&amp;RIGHT(YEAR(E599),2)</f>
        <v>T1 98</v>
      </c>
    </row>
    <row r="600" customFormat="false" ht="15" hidden="false" customHeight="false" outlineLevel="0" collapsed="false">
      <c r="A600" s="0" t="n">
        <v>10846</v>
      </c>
      <c r="B600" s="0" t="s">
        <v>72</v>
      </c>
      <c r="C600" s="0" t="s">
        <v>73</v>
      </c>
      <c r="D600" s="0" t="s">
        <v>29</v>
      </c>
      <c r="E600" s="46" t="n">
        <v>35817</v>
      </c>
      <c r="F600" s="46" t="n">
        <v>35859</v>
      </c>
      <c r="G600" s="46" t="n">
        <v>35818</v>
      </c>
      <c r="H600" s="0" t="n">
        <v>-41</v>
      </c>
      <c r="I600" s="30" t="s">
        <v>66</v>
      </c>
      <c r="J600" s="0" t="str">
        <f aca="false">"T"&amp;ROUNDUP(MONTH(E600)/3,0)&amp;" "&amp;RIGHT(YEAR(E600),2)</f>
        <v>T1 98</v>
      </c>
    </row>
    <row r="601" customFormat="false" ht="15" hidden="false" customHeight="false" outlineLevel="0" collapsed="false">
      <c r="A601" s="0" t="n">
        <v>10847</v>
      </c>
      <c r="B601" s="0" t="s">
        <v>126</v>
      </c>
      <c r="C601" s="0" t="s">
        <v>87</v>
      </c>
      <c r="D601" s="0" t="s">
        <v>29</v>
      </c>
      <c r="E601" s="46" t="n">
        <v>35817</v>
      </c>
      <c r="F601" s="46" t="n">
        <v>35831</v>
      </c>
      <c r="G601" s="46" t="n">
        <v>35836</v>
      </c>
      <c r="H601" s="0" t="n">
        <v>5</v>
      </c>
      <c r="I601" s="30" t="s">
        <v>90</v>
      </c>
      <c r="J601" s="0" t="str">
        <f aca="false">"T"&amp;ROUNDUP(MONTH(E601)/3,0)&amp;" "&amp;RIGHT(YEAR(E601),2)</f>
        <v>T1 98</v>
      </c>
    </row>
    <row r="602" customFormat="false" ht="15" hidden="false" customHeight="false" outlineLevel="0" collapsed="false">
      <c r="A602" s="0" t="n">
        <v>10848</v>
      </c>
      <c r="B602" s="0" t="s">
        <v>158</v>
      </c>
      <c r="C602" s="0" t="s">
        <v>111</v>
      </c>
      <c r="D602" s="0" t="s">
        <v>31</v>
      </c>
      <c r="E602" s="46" t="n">
        <v>35818</v>
      </c>
      <c r="F602" s="46" t="n">
        <v>35846</v>
      </c>
      <c r="G602" s="46" t="n">
        <v>35824</v>
      </c>
      <c r="H602" s="0" t="n">
        <v>-22</v>
      </c>
      <c r="I602" s="30" t="s">
        <v>66</v>
      </c>
      <c r="J602" s="0" t="str">
        <f aca="false">"T"&amp;ROUNDUP(MONTH(E602)/3,0)&amp;" "&amp;RIGHT(YEAR(E602),2)</f>
        <v>T1 98</v>
      </c>
    </row>
    <row r="603" customFormat="false" ht="15" hidden="false" customHeight="false" outlineLevel="0" collapsed="false">
      <c r="A603" s="0" t="n">
        <v>10849</v>
      </c>
      <c r="B603" s="0" t="s">
        <v>125</v>
      </c>
      <c r="C603" s="0" t="s">
        <v>68</v>
      </c>
      <c r="D603" s="0" t="s">
        <v>31</v>
      </c>
      <c r="E603" s="46" t="n">
        <v>35818</v>
      </c>
      <c r="F603" s="46" t="n">
        <v>35846</v>
      </c>
      <c r="G603" s="46" t="n">
        <v>35825</v>
      </c>
      <c r="H603" s="0" t="n">
        <v>-21</v>
      </c>
      <c r="I603" s="30" t="s">
        <v>66</v>
      </c>
      <c r="J603" s="0" t="str">
        <f aca="false">"T"&amp;ROUNDUP(MONTH(E603)/3,0)&amp;" "&amp;RIGHT(YEAR(E603),2)</f>
        <v>T1 98</v>
      </c>
    </row>
    <row r="604" customFormat="false" ht="15" hidden="false" customHeight="false" outlineLevel="0" collapsed="false">
      <c r="A604" s="0" t="n">
        <v>10850</v>
      </c>
      <c r="B604" s="0" t="s">
        <v>71</v>
      </c>
      <c r="C604" s="0" t="s">
        <v>65</v>
      </c>
      <c r="D604" s="0" t="s">
        <v>30</v>
      </c>
      <c r="E604" s="46" t="n">
        <v>35818</v>
      </c>
      <c r="F604" s="46" t="n">
        <v>35860</v>
      </c>
      <c r="G604" s="46" t="n">
        <v>35825</v>
      </c>
      <c r="H604" s="0" t="n">
        <v>-35</v>
      </c>
      <c r="I604" s="30" t="s">
        <v>66</v>
      </c>
      <c r="J604" s="0" t="str">
        <f aca="false">"T"&amp;ROUNDUP(MONTH(E604)/3,0)&amp;" "&amp;RIGHT(YEAR(E604),2)</f>
        <v>T1 98</v>
      </c>
    </row>
    <row r="605" customFormat="false" ht="15" hidden="false" customHeight="false" outlineLevel="0" collapsed="false">
      <c r="A605" s="0" t="n">
        <v>10851</v>
      </c>
      <c r="B605" s="0" t="s">
        <v>108</v>
      </c>
      <c r="C605" s="0" t="s">
        <v>70</v>
      </c>
      <c r="D605" s="0" t="s">
        <v>30</v>
      </c>
      <c r="E605" s="46" t="n">
        <v>35821</v>
      </c>
      <c r="F605" s="46" t="n">
        <v>35849</v>
      </c>
      <c r="G605" s="46" t="n">
        <v>35828</v>
      </c>
      <c r="H605" s="0" t="n">
        <v>-21</v>
      </c>
      <c r="I605" s="30" t="s">
        <v>66</v>
      </c>
      <c r="J605" s="0" t="str">
        <f aca="false">"T"&amp;ROUNDUP(MONTH(E605)/3,0)&amp;" "&amp;RIGHT(YEAR(E605),2)</f>
        <v>T1 98</v>
      </c>
    </row>
    <row r="606" customFormat="false" ht="15" hidden="false" customHeight="false" outlineLevel="0" collapsed="false">
      <c r="A606" s="0" t="n">
        <v>10852</v>
      </c>
      <c r="B606" s="0" t="s">
        <v>86</v>
      </c>
      <c r="C606" s="0" t="s">
        <v>87</v>
      </c>
      <c r="D606" s="0" t="s">
        <v>30</v>
      </c>
      <c r="E606" s="46" t="n">
        <v>35821</v>
      </c>
      <c r="F606" s="46" t="n">
        <v>35835</v>
      </c>
      <c r="G606" s="46" t="n">
        <v>35825</v>
      </c>
      <c r="H606" s="0" t="n">
        <v>-10</v>
      </c>
      <c r="I606" s="30" t="s">
        <v>66</v>
      </c>
      <c r="J606" s="0" t="str">
        <f aca="false">"T"&amp;ROUNDUP(MONTH(E606)/3,0)&amp;" "&amp;RIGHT(YEAR(E606),2)</f>
        <v>T1 98</v>
      </c>
    </row>
    <row r="607" customFormat="false" ht="15" hidden="false" customHeight="false" outlineLevel="0" collapsed="false">
      <c r="A607" s="0" t="n">
        <v>10853</v>
      </c>
      <c r="B607" s="0" t="s">
        <v>162</v>
      </c>
      <c r="C607" s="0" t="s">
        <v>68</v>
      </c>
      <c r="D607" s="0" t="s">
        <v>31</v>
      </c>
      <c r="E607" s="46" t="n">
        <v>35822</v>
      </c>
      <c r="F607" s="46" t="n">
        <v>35850</v>
      </c>
      <c r="G607" s="46" t="n">
        <v>35829</v>
      </c>
      <c r="H607" s="0" t="n">
        <v>-21</v>
      </c>
      <c r="I607" s="30" t="s">
        <v>66</v>
      </c>
      <c r="J607" s="0" t="str">
        <f aca="false">"T"&amp;ROUNDUP(MONTH(E607)/3,0)&amp;" "&amp;RIGHT(YEAR(E607),2)</f>
        <v>T1 98</v>
      </c>
    </row>
    <row r="608" customFormat="false" ht="15" hidden="false" customHeight="false" outlineLevel="0" collapsed="false">
      <c r="A608" s="0" t="n">
        <v>10854</v>
      </c>
      <c r="B608" s="0" t="s">
        <v>80</v>
      </c>
      <c r="C608" s="0" t="s">
        <v>81</v>
      </c>
      <c r="D608" s="0" t="s">
        <v>31</v>
      </c>
      <c r="E608" s="46" t="n">
        <v>35822</v>
      </c>
      <c r="F608" s="46" t="n">
        <v>35850</v>
      </c>
      <c r="G608" s="46" t="n">
        <v>35831</v>
      </c>
      <c r="H608" s="0" t="n">
        <v>-19</v>
      </c>
      <c r="I608" s="30" t="s">
        <v>66</v>
      </c>
      <c r="J608" s="0" t="str">
        <f aca="false">"T"&amp;ROUNDUP(MONTH(E608)/3,0)&amp;" "&amp;RIGHT(YEAR(E608),2)</f>
        <v>T1 98</v>
      </c>
    </row>
    <row r="609" customFormat="false" ht="15" hidden="false" customHeight="false" outlineLevel="0" collapsed="false">
      <c r="A609" s="0" t="n">
        <v>10855</v>
      </c>
      <c r="B609" s="0" t="s">
        <v>118</v>
      </c>
      <c r="C609" s="0" t="s">
        <v>87</v>
      </c>
      <c r="D609" s="0" t="s">
        <v>30</v>
      </c>
      <c r="E609" s="46" t="n">
        <v>35822</v>
      </c>
      <c r="F609" s="46" t="n">
        <v>35850</v>
      </c>
      <c r="G609" s="46" t="n">
        <v>35830</v>
      </c>
      <c r="H609" s="0" t="n">
        <v>-20</v>
      </c>
      <c r="I609" s="30" t="s">
        <v>66</v>
      </c>
      <c r="J609" s="0" t="str">
        <f aca="false">"T"&amp;ROUNDUP(MONTH(E609)/3,0)&amp;" "&amp;RIGHT(YEAR(E609),2)</f>
        <v>T1 98</v>
      </c>
    </row>
    <row r="610" customFormat="false" ht="15" hidden="false" customHeight="false" outlineLevel="0" collapsed="false">
      <c r="A610" s="0" t="n">
        <v>10856</v>
      </c>
      <c r="B610" s="0" t="s">
        <v>143</v>
      </c>
      <c r="C610" s="0" t="s">
        <v>83</v>
      </c>
      <c r="D610" s="0" t="s">
        <v>31</v>
      </c>
      <c r="E610" s="46" t="n">
        <v>35823</v>
      </c>
      <c r="F610" s="46" t="n">
        <v>35851</v>
      </c>
      <c r="G610" s="46" t="n">
        <v>35836</v>
      </c>
      <c r="H610" s="0" t="n">
        <v>-15</v>
      </c>
      <c r="I610" s="30" t="s">
        <v>66</v>
      </c>
      <c r="J610" s="0" t="str">
        <f aca="false">"T"&amp;ROUNDUP(MONTH(E610)/3,0)&amp;" "&amp;RIGHT(YEAR(E610),2)</f>
        <v>T1 98</v>
      </c>
    </row>
    <row r="611" customFormat="false" ht="15" hidden="false" customHeight="false" outlineLevel="0" collapsed="false">
      <c r="A611" s="0" t="n">
        <v>10857</v>
      </c>
      <c r="B611" s="0" t="s">
        <v>103</v>
      </c>
      <c r="C611" s="0" t="s">
        <v>89</v>
      </c>
      <c r="D611" s="0" t="s">
        <v>31</v>
      </c>
      <c r="E611" s="46" t="n">
        <v>35823</v>
      </c>
      <c r="F611" s="46" t="n">
        <v>35851</v>
      </c>
      <c r="G611" s="46" t="n">
        <v>35832</v>
      </c>
      <c r="H611" s="0" t="n">
        <v>-19</v>
      </c>
      <c r="I611" s="30" t="s">
        <v>66</v>
      </c>
      <c r="J611" s="0" t="str">
        <f aca="false">"T"&amp;ROUNDUP(MONTH(E611)/3,0)&amp;" "&amp;RIGHT(YEAR(E611),2)</f>
        <v>T1 98</v>
      </c>
    </row>
    <row r="612" customFormat="false" ht="15" hidden="false" customHeight="false" outlineLevel="0" collapsed="false">
      <c r="A612" s="0" t="n">
        <v>10858</v>
      </c>
      <c r="B612" s="0" t="s">
        <v>174</v>
      </c>
      <c r="C612" s="0" t="s">
        <v>65</v>
      </c>
      <c r="D612" s="0" t="s">
        <v>30</v>
      </c>
      <c r="E612" s="46" t="n">
        <v>35824</v>
      </c>
      <c r="F612" s="46" t="n">
        <v>35852</v>
      </c>
      <c r="G612" s="46" t="n">
        <v>35829</v>
      </c>
      <c r="H612" s="0" t="n">
        <v>-23</v>
      </c>
      <c r="I612" s="30" t="s">
        <v>66</v>
      </c>
      <c r="J612" s="0" t="str">
        <f aca="false">"T"&amp;ROUNDUP(MONTH(E612)/3,0)&amp;" "&amp;RIGHT(YEAR(E612),2)</f>
        <v>T1 98</v>
      </c>
    </row>
    <row r="613" customFormat="false" ht="15" hidden="false" customHeight="false" outlineLevel="0" collapsed="false">
      <c r="A613" s="0" t="n">
        <v>10859</v>
      </c>
      <c r="B613" s="0" t="s">
        <v>94</v>
      </c>
      <c r="C613" s="0" t="s">
        <v>68</v>
      </c>
      <c r="D613" s="0" t="s">
        <v>31</v>
      </c>
      <c r="E613" s="46" t="n">
        <v>35824</v>
      </c>
      <c r="F613" s="46" t="n">
        <v>35852</v>
      </c>
      <c r="G613" s="46" t="n">
        <v>35828</v>
      </c>
      <c r="H613" s="0" t="n">
        <v>-24</v>
      </c>
      <c r="I613" s="30" t="s">
        <v>66</v>
      </c>
      <c r="J613" s="0" t="str">
        <f aca="false">"T"&amp;ROUNDUP(MONTH(E613)/3,0)&amp;" "&amp;RIGHT(YEAR(E613),2)</f>
        <v>T1 98</v>
      </c>
    </row>
    <row r="614" customFormat="false" ht="15" hidden="false" customHeight="false" outlineLevel="0" collapsed="false">
      <c r="A614" s="0" t="n">
        <v>10860</v>
      </c>
      <c r="B614" s="0" t="s">
        <v>172</v>
      </c>
      <c r="C614" s="0" t="s">
        <v>65</v>
      </c>
      <c r="D614" s="0" t="s">
        <v>29</v>
      </c>
      <c r="E614" s="46" t="n">
        <v>35824</v>
      </c>
      <c r="F614" s="46" t="n">
        <v>35852</v>
      </c>
      <c r="G614" s="46" t="n">
        <v>35830</v>
      </c>
      <c r="H614" s="0" t="n">
        <v>-22</v>
      </c>
      <c r="I614" s="30" t="s">
        <v>66</v>
      </c>
      <c r="J614" s="0" t="str">
        <f aca="false">"T"&amp;ROUNDUP(MONTH(E614)/3,0)&amp;" "&amp;RIGHT(YEAR(E614),2)</f>
        <v>T1 98</v>
      </c>
    </row>
    <row r="615" customFormat="false" ht="15" hidden="false" customHeight="false" outlineLevel="0" collapsed="false">
      <c r="A615" s="0" t="n">
        <v>10861</v>
      </c>
      <c r="B615" s="0" t="s">
        <v>96</v>
      </c>
      <c r="C615" s="0" t="s">
        <v>87</v>
      </c>
      <c r="D615" s="0" t="s">
        <v>31</v>
      </c>
      <c r="E615" s="46" t="n">
        <v>35825</v>
      </c>
      <c r="F615" s="46" t="n">
        <v>35853</v>
      </c>
      <c r="G615" s="46" t="n">
        <v>35843</v>
      </c>
      <c r="H615" s="0" t="n">
        <v>-10</v>
      </c>
      <c r="I615" s="30" t="s">
        <v>66</v>
      </c>
      <c r="J615" s="0" t="str">
        <f aca="false">"T"&amp;ROUNDUP(MONTH(E615)/3,0)&amp;" "&amp;RIGHT(YEAR(E615),2)</f>
        <v>T1 98</v>
      </c>
    </row>
    <row r="616" customFormat="false" ht="15" hidden="false" customHeight="false" outlineLevel="0" collapsed="false">
      <c r="A616" s="0" t="n">
        <v>10862</v>
      </c>
      <c r="B616" s="0" t="s">
        <v>104</v>
      </c>
      <c r="C616" s="0" t="s">
        <v>68</v>
      </c>
      <c r="D616" s="0" t="s">
        <v>31</v>
      </c>
      <c r="E616" s="46" t="n">
        <v>35825</v>
      </c>
      <c r="F616" s="46" t="n">
        <v>35867</v>
      </c>
      <c r="G616" s="46" t="n">
        <v>35828</v>
      </c>
      <c r="H616" s="0" t="n">
        <v>-39</v>
      </c>
      <c r="I616" s="30" t="s">
        <v>66</v>
      </c>
      <c r="J616" s="0" t="str">
        <f aca="false">"T"&amp;ROUNDUP(MONTH(E616)/3,0)&amp;" "&amp;RIGHT(YEAR(E616),2)</f>
        <v>T1 98</v>
      </c>
    </row>
    <row r="617" customFormat="false" ht="15" hidden="false" customHeight="false" outlineLevel="0" collapsed="false">
      <c r="A617" s="0" t="n">
        <v>10863</v>
      </c>
      <c r="B617" s="0" t="s">
        <v>78</v>
      </c>
      <c r="C617" s="0" t="s">
        <v>79</v>
      </c>
      <c r="D617" s="0" t="s">
        <v>31</v>
      </c>
      <c r="E617" s="46" t="n">
        <v>35828</v>
      </c>
      <c r="F617" s="46" t="n">
        <v>35856</v>
      </c>
      <c r="G617" s="46" t="n">
        <v>35843</v>
      </c>
      <c r="H617" s="0" t="n">
        <v>-13</v>
      </c>
      <c r="I617" s="30" t="s">
        <v>66</v>
      </c>
      <c r="J617" s="0" t="str">
        <f aca="false">"T"&amp;ROUNDUP(MONTH(E617)/3,0)&amp;" "&amp;RIGHT(YEAR(E617),2)</f>
        <v>T1 98</v>
      </c>
    </row>
    <row r="618" customFormat="false" ht="15" hidden="false" customHeight="false" outlineLevel="0" collapsed="false">
      <c r="A618" s="0" t="n">
        <v>10864</v>
      </c>
      <c r="B618" s="0" t="s">
        <v>139</v>
      </c>
      <c r="C618" s="0" t="s">
        <v>111</v>
      </c>
      <c r="D618" s="0" t="s">
        <v>31</v>
      </c>
      <c r="E618" s="46" t="n">
        <v>35828</v>
      </c>
      <c r="F618" s="46" t="n">
        <v>35856</v>
      </c>
      <c r="G618" s="46" t="n">
        <v>35835</v>
      </c>
      <c r="H618" s="0" t="n">
        <v>-21</v>
      </c>
      <c r="I618" s="30" t="s">
        <v>66</v>
      </c>
      <c r="J618" s="0" t="str">
        <f aca="false">"T"&amp;ROUNDUP(MONTH(E618)/3,0)&amp;" "&amp;RIGHT(YEAR(E618),2)</f>
        <v>T1 98</v>
      </c>
    </row>
    <row r="619" customFormat="false" ht="15" hidden="false" customHeight="false" outlineLevel="0" collapsed="false">
      <c r="A619" s="0" t="n">
        <v>10865</v>
      </c>
      <c r="B619" s="0" t="s">
        <v>98</v>
      </c>
      <c r="C619" s="0" t="s">
        <v>68</v>
      </c>
      <c r="D619" s="0" t="s">
        <v>30</v>
      </c>
      <c r="E619" s="46" t="n">
        <v>35828</v>
      </c>
      <c r="F619" s="46" t="n">
        <v>35842</v>
      </c>
      <c r="G619" s="46" t="n">
        <v>35838</v>
      </c>
      <c r="H619" s="0" t="n">
        <v>-4</v>
      </c>
      <c r="I619" s="30" t="s">
        <v>66</v>
      </c>
      <c r="J619" s="0" t="str">
        <f aca="false">"T"&amp;ROUNDUP(MONTH(E619)/3,0)&amp;" "&amp;RIGHT(YEAR(E619),2)</f>
        <v>T1 98</v>
      </c>
    </row>
    <row r="620" customFormat="false" ht="15" hidden="false" customHeight="false" outlineLevel="0" collapsed="false">
      <c r="A620" s="0" t="n">
        <v>10866</v>
      </c>
      <c r="B620" s="0" t="s">
        <v>103</v>
      </c>
      <c r="C620" s="0" t="s">
        <v>89</v>
      </c>
      <c r="D620" s="0" t="s">
        <v>30</v>
      </c>
      <c r="E620" s="46" t="n">
        <v>35829</v>
      </c>
      <c r="F620" s="46" t="n">
        <v>35857</v>
      </c>
      <c r="G620" s="46" t="n">
        <v>35838</v>
      </c>
      <c r="H620" s="0" t="n">
        <v>-19</v>
      </c>
      <c r="I620" s="30" t="s">
        <v>66</v>
      </c>
      <c r="J620" s="0" t="str">
        <f aca="false">"T"&amp;ROUNDUP(MONTH(E620)/3,0)&amp;" "&amp;RIGHT(YEAR(E620),2)</f>
        <v>T1 98</v>
      </c>
    </row>
    <row r="621" customFormat="false" ht="15" hidden="false" customHeight="false" outlineLevel="0" collapsed="false">
      <c r="A621" s="0" t="n">
        <v>10867</v>
      </c>
      <c r="B621" s="0" t="s">
        <v>119</v>
      </c>
      <c r="C621" s="0" t="s">
        <v>87</v>
      </c>
      <c r="D621" s="0" t="s">
        <v>30</v>
      </c>
      <c r="E621" s="46" t="n">
        <v>35829</v>
      </c>
      <c r="F621" s="46" t="n">
        <v>35871</v>
      </c>
      <c r="G621" s="46" t="n">
        <v>35837</v>
      </c>
      <c r="H621" s="0" t="n">
        <v>-34</v>
      </c>
      <c r="I621" s="30" t="s">
        <v>66</v>
      </c>
      <c r="J621" s="0" t="str">
        <f aca="false">"T"&amp;ROUNDUP(MONTH(E621)/3,0)&amp;" "&amp;RIGHT(YEAR(E621),2)</f>
        <v>T1 98</v>
      </c>
    </row>
    <row r="622" customFormat="false" ht="15" hidden="false" customHeight="false" outlineLevel="0" collapsed="false">
      <c r="A622" s="0" t="n">
        <v>10868</v>
      </c>
      <c r="B622" s="0" t="s">
        <v>146</v>
      </c>
      <c r="C622" s="0" t="s">
        <v>70</v>
      </c>
      <c r="D622" s="0" t="s">
        <v>31</v>
      </c>
      <c r="E622" s="46" t="n">
        <v>35830</v>
      </c>
      <c r="F622" s="46" t="n">
        <v>35858</v>
      </c>
      <c r="G622" s="46" t="n">
        <v>35849</v>
      </c>
      <c r="H622" s="0" t="n">
        <v>-9</v>
      </c>
      <c r="I622" s="30" t="s">
        <v>66</v>
      </c>
      <c r="J622" s="0" t="str">
        <f aca="false">"T"&amp;ROUNDUP(MONTH(E622)/3,0)&amp;" "&amp;RIGHT(YEAR(E622),2)</f>
        <v>T1 98</v>
      </c>
    </row>
    <row r="623" customFormat="false" ht="15" hidden="false" customHeight="false" outlineLevel="0" collapsed="false">
      <c r="A623" s="0" t="n">
        <v>10869</v>
      </c>
      <c r="B623" s="0" t="s">
        <v>140</v>
      </c>
      <c r="C623" s="0" t="s">
        <v>111</v>
      </c>
      <c r="D623" s="0" t="s">
        <v>30</v>
      </c>
      <c r="E623" s="46" t="n">
        <v>35830</v>
      </c>
      <c r="F623" s="46" t="n">
        <v>35858</v>
      </c>
      <c r="G623" s="46" t="n">
        <v>35835</v>
      </c>
      <c r="H623" s="0" t="n">
        <v>-23</v>
      </c>
      <c r="I623" s="30" t="s">
        <v>66</v>
      </c>
      <c r="J623" s="0" t="str">
        <f aca="false">"T"&amp;ROUNDUP(MONTH(E623)/3,0)&amp;" "&amp;RIGHT(YEAR(E623),2)</f>
        <v>T1 98</v>
      </c>
    </row>
    <row r="624" customFormat="false" ht="15" hidden="false" customHeight="false" outlineLevel="0" collapsed="false">
      <c r="A624" s="0" t="n">
        <v>10870</v>
      </c>
      <c r="B624" s="0" t="s">
        <v>147</v>
      </c>
      <c r="C624" s="0" t="s">
        <v>148</v>
      </c>
      <c r="D624" s="0" t="s">
        <v>29</v>
      </c>
      <c r="E624" s="46" t="n">
        <v>35830</v>
      </c>
      <c r="F624" s="46" t="n">
        <v>35858</v>
      </c>
      <c r="G624" s="46" t="n">
        <v>35839</v>
      </c>
      <c r="H624" s="0" t="n">
        <v>-19</v>
      </c>
      <c r="I624" s="30" t="s">
        <v>66</v>
      </c>
      <c r="J624" s="0" t="str">
        <f aca="false">"T"&amp;ROUNDUP(MONTH(E624)/3,0)&amp;" "&amp;RIGHT(YEAR(E624),2)</f>
        <v>T1 98</v>
      </c>
    </row>
    <row r="625" customFormat="false" ht="15" hidden="false" customHeight="false" outlineLevel="0" collapsed="false">
      <c r="A625" s="0" t="n">
        <v>10871</v>
      </c>
      <c r="B625" s="0" t="s">
        <v>130</v>
      </c>
      <c r="C625" s="0" t="s">
        <v>65</v>
      </c>
      <c r="D625" s="0" t="s">
        <v>31</v>
      </c>
      <c r="E625" s="46" t="n">
        <v>35831</v>
      </c>
      <c r="F625" s="46" t="n">
        <v>35859</v>
      </c>
      <c r="G625" s="46" t="n">
        <v>35836</v>
      </c>
      <c r="H625" s="0" t="n">
        <v>-23</v>
      </c>
      <c r="I625" s="30" t="s">
        <v>66</v>
      </c>
      <c r="J625" s="0" t="str">
        <f aca="false">"T"&amp;ROUNDUP(MONTH(E625)/3,0)&amp;" "&amp;RIGHT(YEAR(E625),2)</f>
        <v>T1 98</v>
      </c>
    </row>
    <row r="626" customFormat="false" ht="15" hidden="false" customHeight="false" outlineLevel="0" collapsed="false">
      <c r="A626" s="0" t="n">
        <v>10872</v>
      </c>
      <c r="B626" s="0" t="s">
        <v>117</v>
      </c>
      <c r="C626" s="0" t="s">
        <v>106</v>
      </c>
      <c r="D626" s="0" t="s">
        <v>31</v>
      </c>
      <c r="E626" s="46" t="n">
        <v>35831</v>
      </c>
      <c r="F626" s="46" t="n">
        <v>35859</v>
      </c>
      <c r="G626" s="46" t="n">
        <v>35835</v>
      </c>
      <c r="H626" s="0" t="n">
        <v>-24</v>
      </c>
      <c r="I626" s="30" t="s">
        <v>66</v>
      </c>
      <c r="J626" s="0" t="str">
        <f aca="false">"T"&amp;ROUNDUP(MONTH(E626)/3,0)&amp;" "&amp;RIGHT(YEAR(E626),2)</f>
        <v>T1 98</v>
      </c>
    </row>
    <row r="627" customFormat="false" ht="15" hidden="false" customHeight="false" outlineLevel="0" collapsed="false">
      <c r="A627" s="0" t="n">
        <v>10873</v>
      </c>
      <c r="B627" s="0" t="s">
        <v>169</v>
      </c>
      <c r="C627" s="0" t="s">
        <v>93</v>
      </c>
      <c r="D627" s="0" t="s">
        <v>30</v>
      </c>
      <c r="E627" s="46" t="n">
        <v>35832</v>
      </c>
      <c r="F627" s="46" t="n">
        <v>35860</v>
      </c>
      <c r="G627" s="46" t="n">
        <v>35835</v>
      </c>
      <c r="H627" s="0" t="n">
        <v>-25</v>
      </c>
      <c r="I627" s="30" t="s">
        <v>66</v>
      </c>
      <c r="J627" s="0" t="str">
        <f aca="false">"T"&amp;ROUNDUP(MONTH(E627)/3,0)&amp;" "&amp;RIGHT(YEAR(E627),2)</f>
        <v>T1 98</v>
      </c>
    </row>
    <row r="628" customFormat="false" ht="15" hidden="false" customHeight="false" outlineLevel="0" collapsed="false">
      <c r="A628" s="0" t="n">
        <v>10874</v>
      </c>
      <c r="B628" s="0" t="s">
        <v>117</v>
      </c>
      <c r="C628" s="0" t="s">
        <v>106</v>
      </c>
      <c r="D628" s="0" t="s">
        <v>31</v>
      </c>
      <c r="E628" s="46" t="n">
        <v>35832</v>
      </c>
      <c r="F628" s="46" t="n">
        <v>35860</v>
      </c>
      <c r="G628" s="46" t="n">
        <v>35837</v>
      </c>
      <c r="H628" s="0" t="n">
        <v>-23</v>
      </c>
      <c r="I628" s="30" t="s">
        <v>66</v>
      </c>
      <c r="J628" s="0" t="str">
        <f aca="false">"T"&amp;ROUNDUP(MONTH(E628)/3,0)&amp;" "&amp;RIGHT(YEAR(E628),2)</f>
        <v>T1 98</v>
      </c>
    </row>
    <row r="629" customFormat="false" ht="15" hidden="false" customHeight="false" outlineLevel="0" collapsed="false">
      <c r="A629" s="0" t="n">
        <v>10875</v>
      </c>
      <c r="B629" s="0" t="s">
        <v>103</v>
      </c>
      <c r="C629" s="0" t="s">
        <v>89</v>
      </c>
      <c r="D629" s="0" t="s">
        <v>31</v>
      </c>
      <c r="E629" s="46" t="n">
        <v>35832</v>
      </c>
      <c r="F629" s="46" t="n">
        <v>35860</v>
      </c>
      <c r="G629" s="46" t="n">
        <v>35857</v>
      </c>
      <c r="H629" s="0" t="n">
        <v>-3</v>
      </c>
      <c r="I629" s="30" t="s">
        <v>66</v>
      </c>
      <c r="J629" s="0" t="str">
        <f aca="false">"T"&amp;ROUNDUP(MONTH(E629)/3,0)&amp;" "&amp;RIGHT(YEAR(E629),2)</f>
        <v>T1 98</v>
      </c>
    </row>
    <row r="630" customFormat="false" ht="15" hidden="false" customHeight="false" outlineLevel="0" collapsed="false">
      <c r="A630" s="0" t="n">
        <v>10876</v>
      </c>
      <c r="B630" s="0" t="s">
        <v>130</v>
      </c>
      <c r="C630" s="0" t="s">
        <v>65</v>
      </c>
      <c r="D630" s="0" t="s">
        <v>29</v>
      </c>
      <c r="E630" s="46" t="n">
        <v>35835</v>
      </c>
      <c r="F630" s="46" t="n">
        <v>35863</v>
      </c>
      <c r="G630" s="46" t="n">
        <v>35838</v>
      </c>
      <c r="H630" s="0" t="n">
        <v>-25</v>
      </c>
      <c r="I630" s="30" t="s">
        <v>66</v>
      </c>
      <c r="J630" s="0" t="str">
        <f aca="false">"T"&amp;ROUNDUP(MONTH(E630)/3,0)&amp;" "&amp;RIGHT(YEAR(E630),2)</f>
        <v>T1 98</v>
      </c>
    </row>
    <row r="631" customFormat="false" ht="15" hidden="false" customHeight="false" outlineLevel="0" collapsed="false">
      <c r="A631" s="0" t="n">
        <v>10877</v>
      </c>
      <c r="B631" s="0" t="s">
        <v>108</v>
      </c>
      <c r="C631" s="0" t="s">
        <v>70</v>
      </c>
      <c r="D631" s="0" t="s">
        <v>30</v>
      </c>
      <c r="E631" s="46" t="n">
        <v>35835</v>
      </c>
      <c r="F631" s="46" t="n">
        <v>35863</v>
      </c>
      <c r="G631" s="46" t="n">
        <v>35845</v>
      </c>
      <c r="H631" s="0" t="n">
        <v>-18</v>
      </c>
      <c r="I631" s="30" t="s">
        <v>66</v>
      </c>
      <c r="J631" s="0" t="str">
        <f aca="false">"T"&amp;ROUNDUP(MONTH(E631)/3,0)&amp;" "&amp;RIGHT(YEAR(E631),2)</f>
        <v>T1 98</v>
      </c>
    </row>
    <row r="632" customFormat="false" ht="15" hidden="false" customHeight="false" outlineLevel="0" collapsed="false">
      <c r="A632" s="0" t="n">
        <v>10878</v>
      </c>
      <c r="B632" s="0" t="s">
        <v>98</v>
      </c>
      <c r="C632" s="0" t="s">
        <v>68</v>
      </c>
      <c r="D632" s="0" t="s">
        <v>30</v>
      </c>
      <c r="E632" s="46" t="n">
        <v>35836</v>
      </c>
      <c r="F632" s="46" t="n">
        <v>35864</v>
      </c>
      <c r="G632" s="46" t="n">
        <v>35838</v>
      </c>
      <c r="H632" s="0" t="n">
        <v>-26</v>
      </c>
      <c r="I632" s="30" t="s">
        <v>66</v>
      </c>
      <c r="J632" s="0" t="str">
        <f aca="false">"T"&amp;ROUNDUP(MONTH(E632)/3,0)&amp;" "&amp;RIGHT(YEAR(E632),2)</f>
        <v>T1 98</v>
      </c>
    </row>
    <row r="633" customFormat="false" ht="15" hidden="false" customHeight="false" outlineLevel="0" collapsed="false">
      <c r="A633" s="0" t="n">
        <v>10879</v>
      </c>
      <c r="B633" s="0" t="s">
        <v>169</v>
      </c>
      <c r="C633" s="0" t="s">
        <v>93</v>
      </c>
      <c r="D633" s="0" t="s">
        <v>29</v>
      </c>
      <c r="E633" s="46" t="n">
        <v>35836</v>
      </c>
      <c r="F633" s="46" t="n">
        <v>35864</v>
      </c>
      <c r="G633" s="46" t="n">
        <v>35838</v>
      </c>
      <c r="H633" s="0" t="n">
        <v>-26</v>
      </c>
      <c r="I633" s="30" t="s">
        <v>66</v>
      </c>
      <c r="J633" s="0" t="str">
        <f aca="false">"T"&amp;ROUNDUP(MONTH(E633)/3,0)&amp;" "&amp;RIGHT(YEAR(E633),2)</f>
        <v>T1 98</v>
      </c>
    </row>
    <row r="634" customFormat="false" ht="15" hidden="false" customHeight="false" outlineLevel="0" collapsed="false">
      <c r="A634" s="0" t="n">
        <v>10880</v>
      </c>
      <c r="B634" s="0" t="s">
        <v>88</v>
      </c>
      <c r="C634" s="0" t="s">
        <v>89</v>
      </c>
      <c r="D634" s="0" t="s">
        <v>30</v>
      </c>
      <c r="E634" s="46" t="n">
        <v>35836</v>
      </c>
      <c r="F634" s="46" t="n">
        <v>35878</v>
      </c>
      <c r="G634" s="46" t="n">
        <v>35844</v>
      </c>
      <c r="H634" s="0" t="n">
        <v>-34</v>
      </c>
      <c r="I634" s="30" t="s">
        <v>66</v>
      </c>
      <c r="J634" s="0" t="str">
        <f aca="false">"T"&amp;ROUNDUP(MONTH(E634)/3,0)&amp;" "&amp;RIGHT(YEAR(E634),2)</f>
        <v>T1 98</v>
      </c>
    </row>
    <row r="635" customFormat="false" ht="15" hidden="false" customHeight="false" outlineLevel="0" collapsed="false">
      <c r="A635" s="0" t="n">
        <v>10881</v>
      </c>
      <c r="B635" s="0" t="s">
        <v>164</v>
      </c>
      <c r="C635" s="0" t="s">
        <v>49</v>
      </c>
      <c r="D635" s="0" t="s">
        <v>30</v>
      </c>
      <c r="E635" s="46" t="n">
        <v>35837</v>
      </c>
      <c r="F635" s="46" t="n">
        <v>35865</v>
      </c>
      <c r="G635" s="46" t="n">
        <v>35844</v>
      </c>
      <c r="H635" s="0" t="n">
        <v>-21</v>
      </c>
      <c r="I635" s="30" t="s">
        <v>66</v>
      </c>
      <c r="J635" s="0" t="str">
        <f aca="false">"T"&amp;ROUNDUP(MONTH(E635)/3,0)&amp;" "&amp;RIGHT(YEAR(E635),2)</f>
        <v>T1 98</v>
      </c>
    </row>
    <row r="636" customFormat="false" ht="15" hidden="false" customHeight="false" outlineLevel="0" collapsed="false">
      <c r="A636" s="0" t="n">
        <v>10882</v>
      </c>
      <c r="B636" s="0" t="s">
        <v>126</v>
      </c>
      <c r="C636" s="0" t="s">
        <v>87</v>
      </c>
      <c r="D636" s="0" t="s">
        <v>29</v>
      </c>
      <c r="E636" s="46" t="n">
        <v>35837</v>
      </c>
      <c r="F636" s="46" t="n">
        <v>35865</v>
      </c>
      <c r="G636" s="46" t="n">
        <v>35846</v>
      </c>
      <c r="H636" s="0" t="n">
        <v>-19</v>
      </c>
      <c r="I636" s="30" t="s">
        <v>66</v>
      </c>
      <c r="J636" s="0" t="str">
        <f aca="false">"T"&amp;ROUNDUP(MONTH(E636)/3,0)&amp;" "&amp;RIGHT(YEAR(E636),2)</f>
        <v>T1 98</v>
      </c>
    </row>
    <row r="637" customFormat="false" ht="15" hidden="false" customHeight="false" outlineLevel="0" collapsed="false">
      <c r="A637" s="0" t="n">
        <v>10883</v>
      </c>
      <c r="B637" s="0" t="s">
        <v>119</v>
      </c>
      <c r="C637" s="0" t="s">
        <v>87</v>
      </c>
      <c r="D637" s="0" t="s">
        <v>29</v>
      </c>
      <c r="E637" s="46" t="n">
        <v>35838</v>
      </c>
      <c r="F637" s="46" t="n">
        <v>35866</v>
      </c>
      <c r="G637" s="46" t="n">
        <v>35846</v>
      </c>
      <c r="H637" s="0" t="n">
        <v>-20</v>
      </c>
      <c r="I637" s="30" t="s">
        <v>66</v>
      </c>
      <c r="J637" s="0" t="str">
        <f aca="false">"T"&amp;ROUNDUP(MONTH(E637)/3,0)&amp;" "&amp;RIGHT(YEAR(E637),2)</f>
        <v>T1 98</v>
      </c>
    </row>
    <row r="638" customFormat="false" ht="15" hidden="false" customHeight="false" outlineLevel="0" collapsed="false">
      <c r="A638" s="0" t="n">
        <v>10884</v>
      </c>
      <c r="B638" s="0" t="s">
        <v>168</v>
      </c>
      <c r="C638" s="0" t="s">
        <v>87</v>
      </c>
      <c r="D638" s="0" t="s">
        <v>31</v>
      </c>
      <c r="E638" s="46" t="n">
        <v>35838</v>
      </c>
      <c r="F638" s="46" t="n">
        <v>35866</v>
      </c>
      <c r="G638" s="46" t="n">
        <v>35839</v>
      </c>
      <c r="H638" s="0" t="n">
        <v>-27</v>
      </c>
      <c r="I638" s="30" t="s">
        <v>66</v>
      </c>
      <c r="J638" s="0" t="str">
        <f aca="false">"T"&amp;ROUNDUP(MONTH(E638)/3,0)&amp;" "&amp;RIGHT(YEAR(E638),2)</f>
        <v>T1 98</v>
      </c>
    </row>
    <row r="639" customFormat="false" ht="15" hidden="false" customHeight="false" outlineLevel="0" collapsed="false">
      <c r="A639" s="0" t="n">
        <v>10885</v>
      </c>
      <c r="B639" s="0" t="s">
        <v>72</v>
      </c>
      <c r="C639" s="0" t="s">
        <v>73</v>
      </c>
      <c r="D639" s="0" t="s">
        <v>29</v>
      </c>
      <c r="E639" s="46" t="n">
        <v>35838</v>
      </c>
      <c r="F639" s="46" t="n">
        <v>35866</v>
      </c>
      <c r="G639" s="46" t="n">
        <v>35844</v>
      </c>
      <c r="H639" s="0" t="n">
        <v>-22</v>
      </c>
      <c r="I639" s="30" t="s">
        <v>66</v>
      </c>
      <c r="J639" s="0" t="str">
        <f aca="false">"T"&amp;ROUNDUP(MONTH(E639)/3,0)&amp;" "&amp;RIGHT(YEAR(E639),2)</f>
        <v>T1 98</v>
      </c>
    </row>
    <row r="640" customFormat="false" ht="15" hidden="false" customHeight="false" outlineLevel="0" collapsed="false">
      <c r="A640" s="0" t="n">
        <v>10886</v>
      </c>
      <c r="B640" s="0" t="s">
        <v>69</v>
      </c>
      <c r="C640" s="0" t="s">
        <v>70</v>
      </c>
      <c r="D640" s="0" t="s">
        <v>30</v>
      </c>
      <c r="E640" s="46" t="n">
        <v>35839</v>
      </c>
      <c r="F640" s="46" t="n">
        <v>35867</v>
      </c>
      <c r="G640" s="46" t="n">
        <v>35856</v>
      </c>
      <c r="H640" s="0" t="n">
        <v>-11</v>
      </c>
      <c r="I640" s="30" t="s">
        <v>66</v>
      </c>
      <c r="J640" s="0" t="str">
        <f aca="false">"T"&amp;ROUNDUP(MONTH(E640)/3,0)&amp;" "&amp;RIGHT(YEAR(E640),2)</f>
        <v>T1 98</v>
      </c>
    </row>
    <row r="641" customFormat="false" ht="15" hidden="false" customHeight="false" outlineLevel="0" collapsed="false">
      <c r="A641" s="0" t="n">
        <v>10887</v>
      </c>
      <c r="B641" s="0" t="s">
        <v>144</v>
      </c>
      <c r="C641" s="0" t="s">
        <v>106</v>
      </c>
      <c r="D641" s="0" t="s">
        <v>29</v>
      </c>
      <c r="E641" s="46" t="n">
        <v>35839</v>
      </c>
      <c r="F641" s="46" t="n">
        <v>35867</v>
      </c>
      <c r="G641" s="46" t="n">
        <v>35842</v>
      </c>
      <c r="H641" s="0" t="n">
        <v>-25</v>
      </c>
      <c r="I641" s="30" t="s">
        <v>66</v>
      </c>
      <c r="J641" s="0" t="str">
        <f aca="false">"T"&amp;ROUNDUP(MONTH(E641)/3,0)&amp;" "&amp;RIGHT(YEAR(E641),2)</f>
        <v>T1 98</v>
      </c>
    </row>
    <row r="642" customFormat="false" ht="15" hidden="false" customHeight="false" outlineLevel="0" collapsed="false">
      <c r="A642" s="0" t="n">
        <v>10888</v>
      </c>
      <c r="B642" s="0" t="s">
        <v>117</v>
      </c>
      <c r="C642" s="0" t="s">
        <v>106</v>
      </c>
      <c r="D642" s="0" t="s">
        <v>31</v>
      </c>
      <c r="E642" s="46" t="n">
        <v>35842</v>
      </c>
      <c r="F642" s="46" t="n">
        <v>35870</v>
      </c>
      <c r="G642" s="46" t="n">
        <v>35849</v>
      </c>
      <c r="H642" s="0" t="n">
        <v>-21</v>
      </c>
      <c r="I642" s="30" t="s">
        <v>66</v>
      </c>
      <c r="J642" s="0" t="str">
        <f aca="false">"T"&amp;ROUNDUP(MONTH(E642)/3,0)&amp;" "&amp;RIGHT(YEAR(E642),2)</f>
        <v>T1 98</v>
      </c>
    </row>
    <row r="643" customFormat="false" ht="15" hidden="false" customHeight="false" outlineLevel="0" collapsed="false">
      <c r="A643" s="0" t="n">
        <v>10889</v>
      </c>
      <c r="B643" s="0" t="s">
        <v>86</v>
      </c>
      <c r="C643" s="0" t="s">
        <v>87</v>
      </c>
      <c r="D643" s="0" t="s">
        <v>29</v>
      </c>
      <c r="E643" s="46" t="n">
        <v>35842</v>
      </c>
      <c r="F643" s="46" t="n">
        <v>35870</v>
      </c>
      <c r="G643" s="46" t="n">
        <v>35849</v>
      </c>
      <c r="H643" s="0" t="n">
        <v>-21</v>
      </c>
      <c r="I643" s="30" t="s">
        <v>66</v>
      </c>
      <c r="J643" s="0" t="str">
        <f aca="false">"T"&amp;ROUNDUP(MONTH(E643)/3,0)&amp;" "&amp;RIGHT(YEAR(E643),2)</f>
        <v>T1 98</v>
      </c>
    </row>
    <row r="644" customFormat="false" ht="15" hidden="false" customHeight="false" outlineLevel="0" collapsed="false">
      <c r="A644" s="0" t="n">
        <v>10890</v>
      </c>
      <c r="B644" s="0" t="s">
        <v>122</v>
      </c>
      <c r="C644" s="0" t="s">
        <v>65</v>
      </c>
      <c r="D644" s="0" t="s">
        <v>30</v>
      </c>
      <c r="E644" s="46" t="n">
        <v>35842</v>
      </c>
      <c r="F644" s="46" t="n">
        <v>35870</v>
      </c>
      <c r="G644" s="46" t="n">
        <v>35844</v>
      </c>
      <c r="H644" s="0" t="n">
        <v>-26</v>
      </c>
      <c r="I644" s="30" t="s">
        <v>66</v>
      </c>
      <c r="J644" s="0" t="str">
        <f aca="false">"T"&amp;ROUNDUP(MONTH(E644)/3,0)&amp;" "&amp;RIGHT(YEAR(E644),2)</f>
        <v>T1 98</v>
      </c>
    </row>
    <row r="645" customFormat="false" ht="15" hidden="false" customHeight="false" outlineLevel="0" collapsed="false">
      <c r="A645" s="0" t="n">
        <v>10891</v>
      </c>
      <c r="B645" s="0" t="s">
        <v>104</v>
      </c>
      <c r="C645" s="0" t="s">
        <v>68</v>
      </c>
      <c r="D645" s="0" t="s">
        <v>31</v>
      </c>
      <c r="E645" s="46" t="n">
        <v>35843</v>
      </c>
      <c r="F645" s="46" t="n">
        <v>35871</v>
      </c>
      <c r="G645" s="46" t="n">
        <v>35845</v>
      </c>
      <c r="H645" s="0" t="n">
        <v>-26</v>
      </c>
      <c r="I645" s="30" t="s">
        <v>66</v>
      </c>
      <c r="J645" s="0" t="str">
        <f aca="false">"T"&amp;ROUNDUP(MONTH(E645)/3,0)&amp;" "&amp;RIGHT(YEAR(E645),2)</f>
        <v>T1 98</v>
      </c>
    </row>
    <row r="646" customFormat="false" ht="15" hidden="false" customHeight="false" outlineLevel="0" collapsed="false">
      <c r="A646" s="0" t="n">
        <v>10892</v>
      </c>
      <c r="B646" s="0" t="s">
        <v>166</v>
      </c>
      <c r="C646" s="0" t="s">
        <v>73</v>
      </c>
      <c r="D646" s="0" t="s">
        <v>31</v>
      </c>
      <c r="E646" s="46" t="n">
        <v>35843</v>
      </c>
      <c r="F646" s="46" t="n">
        <v>35871</v>
      </c>
      <c r="G646" s="46" t="n">
        <v>35845</v>
      </c>
      <c r="H646" s="0" t="n">
        <v>-26</v>
      </c>
      <c r="I646" s="30" t="s">
        <v>66</v>
      </c>
      <c r="J646" s="0" t="str">
        <f aca="false">"T"&amp;ROUNDUP(MONTH(E646)/3,0)&amp;" "&amp;RIGHT(YEAR(E646),2)</f>
        <v>T1 98</v>
      </c>
    </row>
    <row r="647" customFormat="false" ht="15" hidden="false" customHeight="false" outlineLevel="0" collapsed="false">
      <c r="A647" s="0" t="n">
        <v>10893</v>
      </c>
      <c r="B647" s="0" t="s">
        <v>125</v>
      </c>
      <c r="C647" s="0" t="s">
        <v>68</v>
      </c>
      <c r="D647" s="0" t="s">
        <v>31</v>
      </c>
      <c r="E647" s="46" t="n">
        <v>35844</v>
      </c>
      <c r="F647" s="46" t="n">
        <v>35872</v>
      </c>
      <c r="G647" s="46" t="n">
        <v>35846</v>
      </c>
      <c r="H647" s="0" t="n">
        <v>-26</v>
      </c>
      <c r="I647" s="30" t="s">
        <v>66</v>
      </c>
      <c r="J647" s="0" t="str">
        <f aca="false">"T"&amp;ROUNDUP(MONTH(E647)/3,0)&amp;" "&amp;RIGHT(YEAR(E647),2)</f>
        <v>T1 98</v>
      </c>
    </row>
    <row r="648" customFormat="false" ht="15" hidden="false" customHeight="false" outlineLevel="0" collapsed="false">
      <c r="A648" s="0" t="n">
        <v>10894</v>
      </c>
      <c r="B648" s="0" t="s">
        <v>126</v>
      </c>
      <c r="C648" s="0" t="s">
        <v>87</v>
      </c>
      <c r="D648" s="0" t="s">
        <v>30</v>
      </c>
      <c r="E648" s="46" t="n">
        <v>35844</v>
      </c>
      <c r="F648" s="46" t="n">
        <v>35872</v>
      </c>
      <c r="G648" s="46" t="n">
        <v>35846</v>
      </c>
      <c r="H648" s="0" t="n">
        <v>-26</v>
      </c>
      <c r="I648" s="30" t="s">
        <v>66</v>
      </c>
      <c r="J648" s="0" t="str">
        <f aca="false">"T"&amp;ROUNDUP(MONTH(E648)/3,0)&amp;" "&amp;RIGHT(YEAR(E648),2)</f>
        <v>T1 98</v>
      </c>
    </row>
    <row r="649" customFormat="false" ht="15" hidden="false" customHeight="false" outlineLevel="0" collapsed="false">
      <c r="A649" s="0" t="n">
        <v>10895</v>
      </c>
      <c r="B649" s="0" t="s">
        <v>80</v>
      </c>
      <c r="C649" s="0" t="s">
        <v>81</v>
      </c>
      <c r="D649" s="0" t="s">
        <v>30</v>
      </c>
      <c r="E649" s="46" t="n">
        <v>35844</v>
      </c>
      <c r="F649" s="46" t="n">
        <v>35872</v>
      </c>
      <c r="G649" s="46" t="n">
        <v>35849</v>
      </c>
      <c r="H649" s="0" t="n">
        <v>-23</v>
      </c>
      <c r="I649" s="30" t="s">
        <v>66</v>
      </c>
      <c r="J649" s="0" t="str">
        <f aca="false">"T"&amp;ROUNDUP(MONTH(E649)/3,0)&amp;" "&amp;RIGHT(YEAR(E649),2)</f>
        <v>T1 98</v>
      </c>
    </row>
    <row r="650" customFormat="false" ht="15" hidden="false" customHeight="false" outlineLevel="0" collapsed="false">
      <c r="A650" s="0" t="n">
        <v>10896</v>
      </c>
      <c r="B650" s="0" t="s">
        <v>166</v>
      </c>
      <c r="C650" s="0" t="s">
        <v>73</v>
      </c>
      <c r="D650" s="0" t="s">
        <v>29</v>
      </c>
      <c r="E650" s="46" t="n">
        <v>35845</v>
      </c>
      <c r="F650" s="46" t="n">
        <v>35873</v>
      </c>
      <c r="G650" s="46" t="n">
        <v>35853</v>
      </c>
      <c r="H650" s="0" t="n">
        <v>-20</v>
      </c>
      <c r="I650" s="30" t="s">
        <v>66</v>
      </c>
      <c r="J650" s="0" t="str">
        <f aca="false">"T"&amp;ROUNDUP(MONTH(E650)/3,0)&amp;" "&amp;RIGHT(YEAR(E650),2)</f>
        <v>T1 98</v>
      </c>
    </row>
    <row r="651" customFormat="false" ht="15" hidden="false" customHeight="false" outlineLevel="0" collapsed="false">
      <c r="A651" s="0" t="n">
        <v>10897</v>
      </c>
      <c r="B651" s="0" t="s">
        <v>114</v>
      </c>
      <c r="C651" s="0" t="s">
        <v>115</v>
      </c>
      <c r="D651" s="0" t="s">
        <v>31</v>
      </c>
      <c r="E651" s="46" t="n">
        <v>35845</v>
      </c>
      <c r="F651" s="46" t="n">
        <v>35873</v>
      </c>
      <c r="G651" s="46" t="n">
        <v>35851</v>
      </c>
      <c r="H651" s="0" t="n">
        <v>-22</v>
      </c>
      <c r="I651" s="30" t="s">
        <v>66</v>
      </c>
      <c r="J651" s="0" t="str">
        <f aca="false">"T"&amp;ROUNDUP(MONTH(E651)/3,0)&amp;" "&amp;RIGHT(YEAR(E651),2)</f>
        <v>T1 98</v>
      </c>
    </row>
    <row r="652" customFormat="false" ht="15" hidden="false" customHeight="false" outlineLevel="0" collapsed="false">
      <c r="A652" s="0" t="n">
        <v>10898</v>
      </c>
      <c r="B652" s="0" t="s">
        <v>155</v>
      </c>
      <c r="C652" s="0" t="s">
        <v>49</v>
      </c>
      <c r="D652" s="0" t="s">
        <v>31</v>
      </c>
      <c r="E652" s="46" t="n">
        <v>35846</v>
      </c>
      <c r="F652" s="46" t="n">
        <v>35874</v>
      </c>
      <c r="G652" s="46" t="n">
        <v>35860</v>
      </c>
      <c r="H652" s="0" t="n">
        <v>-14</v>
      </c>
      <c r="I652" s="30" t="s">
        <v>66</v>
      </c>
      <c r="J652" s="0" t="str">
        <f aca="false">"T"&amp;ROUNDUP(MONTH(E652)/3,0)&amp;" "&amp;RIGHT(YEAR(E652),2)</f>
        <v>T1 98</v>
      </c>
    </row>
    <row r="653" customFormat="false" ht="15" hidden="false" customHeight="false" outlineLevel="0" collapsed="false">
      <c r="A653" s="0" t="n">
        <v>10899</v>
      </c>
      <c r="B653" s="0" t="s">
        <v>107</v>
      </c>
      <c r="C653" s="0" t="s">
        <v>79</v>
      </c>
      <c r="D653" s="0" t="s">
        <v>29</v>
      </c>
      <c r="E653" s="46" t="n">
        <v>35846</v>
      </c>
      <c r="F653" s="46" t="n">
        <v>35874</v>
      </c>
      <c r="G653" s="46" t="n">
        <v>35852</v>
      </c>
      <c r="H653" s="0" t="n">
        <v>-22</v>
      </c>
      <c r="I653" s="30" t="s">
        <v>66</v>
      </c>
      <c r="J653" s="0" t="str">
        <f aca="false">"T"&amp;ROUNDUP(MONTH(E653)/3,0)&amp;" "&amp;RIGHT(YEAR(E653),2)</f>
        <v>T1 98</v>
      </c>
    </row>
    <row r="654" customFormat="false" ht="15" hidden="false" customHeight="false" outlineLevel="0" collapsed="false">
      <c r="A654" s="0" t="n">
        <v>10900</v>
      </c>
      <c r="B654" s="0" t="s">
        <v>77</v>
      </c>
      <c r="C654" s="0" t="s">
        <v>70</v>
      </c>
      <c r="D654" s="0" t="s">
        <v>31</v>
      </c>
      <c r="E654" s="46" t="n">
        <v>35846</v>
      </c>
      <c r="F654" s="46" t="n">
        <v>35874</v>
      </c>
      <c r="G654" s="46" t="n">
        <v>35858</v>
      </c>
      <c r="H654" s="0" t="n">
        <v>-16</v>
      </c>
      <c r="I654" s="30" t="s">
        <v>66</v>
      </c>
      <c r="J654" s="0" t="str">
        <f aca="false">"T"&amp;ROUNDUP(MONTH(E654)/3,0)&amp;" "&amp;RIGHT(YEAR(E654),2)</f>
        <v>T1 98</v>
      </c>
    </row>
    <row r="655" customFormat="false" ht="15" hidden="false" customHeight="false" outlineLevel="0" collapsed="false">
      <c r="A655" s="0" t="n">
        <v>10901</v>
      </c>
      <c r="B655" s="0" t="s">
        <v>78</v>
      </c>
      <c r="C655" s="0" t="s">
        <v>79</v>
      </c>
      <c r="D655" s="0" t="s">
        <v>30</v>
      </c>
      <c r="E655" s="46" t="n">
        <v>35849</v>
      </c>
      <c r="F655" s="46" t="n">
        <v>35877</v>
      </c>
      <c r="G655" s="46" t="n">
        <v>35852</v>
      </c>
      <c r="H655" s="0" t="n">
        <v>-25</v>
      </c>
      <c r="I655" s="30" t="s">
        <v>66</v>
      </c>
      <c r="J655" s="0" t="str">
        <f aca="false">"T"&amp;ROUNDUP(MONTH(E655)/3,0)&amp;" "&amp;RIGHT(YEAR(E655),2)</f>
        <v>T1 98</v>
      </c>
    </row>
    <row r="656" customFormat="false" ht="15" hidden="false" customHeight="false" outlineLevel="0" collapsed="false">
      <c r="A656" s="0" t="n">
        <v>10902</v>
      </c>
      <c r="B656" s="0" t="s">
        <v>88</v>
      </c>
      <c r="C656" s="0" t="s">
        <v>89</v>
      </c>
      <c r="D656" s="0" t="s">
        <v>30</v>
      </c>
      <c r="E656" s="46" t="n">
        <v>35849</v>
      </c>
      <c r="F656" s="46" t="n">
        <v>35877</v>
      </c>
      <c r="G656" s="46" t="n">
        <v>35857</v>
      </c>
      <c r="H656" s="0" t="n">
        <v>-20</v>
      </c>
      <c r="I656" s="30" t="s">
        <v>66</v>
      </c>
      <c r="J656" s="0" t="str">
        <f aca="false">"T"&amp;ROUNDUP(MONTH(E656)/3,0)&amp;" "&amp;RIGHT(YEAR(E656),2)</f>
        <v>T1 98</v>
      </c>
    </row>
    <row r="657" customFormat="false" ht="15" hidden="false" customHeight="false" outlineLevel="0" collapsed="false">
      <c r="A657" s="0" t="n">
        <v>10903</v>
      </c>
      <c r="B657" s="0" t="s">
        <v>69</v>
      </c>
      <c r="C657" s="0" t="s">
        <v>70</v>
      </c>
      <c r="D657" s="0" t="s">
        <v>29</v>
      </c>
      <c r="E657" s="46" t="n">
        <v>35850</v>
      </c>
      <c r="F657" s="46" t="n">
        <v>35878</v>
      </c>
      <c r="G657" s="46" t="n">
        <v>35858</v>
      </c>
      <c r="H657" s="0" t="n">
        <v>-20</v>
      </c>
      <c r="I657" s="30" t="s">
        <v>66</v>
      </c>
      <c r="J657" s="0" t="str">
        <f aca="false">"T"&amp;ROUNDUP(MONTH(E657)/3,0)&amp;" "&amp;RIGHT(YEAR(E657),2)</f>
        <v>T1 98</v>
      </c>
    </row>
    <row r="658" customFormat="false" ht="15" hidden="false" customHeight="false" outlineLevel="0" collapsed="false">
      <c r="A658" s="0" t="n">
        <v>10904</v>
      </c>
      <c r="B658" s="0" t="s">
        <v>96</v>
      </c>
      <c r="C658" s="0" t="s">
        <v>87</v>
      </c>
      <c r="D658" s="0" t="s">
        <v>29</v>
      </c>
      <c r="E658" s="46" t="n">
        <v>35850</v>
      </c>
      <c r="F658" s="46" t="n">
        <v>35878</v>
      </c>
      <c r="G658" s="46" t="n">
        <v>35853</v>
      </c>
      <c r="H658" s="0" t="n">
        <v>-25</v>
      </c>
      <c r="I658" s="30" t="s">
        <v>66</v>
      </c>
      <c r="J658" s="0" t="str">
        <f aca="false">"T"&amp;ROUNDUP(MONTH(E658)/3,0)&amp;" "&amp;RIGHT(YEAR(E658),2)</f>
        <v>T1 98</v>
      </c>
    </row>
    <row r="659" customFormat="false" ht="15" hidden="false" customHeight="false" outlineLevel="0" collapsed="false">
      <c r="A659" s="0" t="n">
        <v>10905</v>
      </c>
      <c r="B659" s="0" t="s">
        <v>77</v>
      </c>
      <c r="C659" s="0" t="s">
        <v>70</v>
      </c>
      <c r="D659" s="0" t="s">
        <v>31</v>
      </c>
      <c r="E659" s="46" t="n">
        <v>35850</v>
      </c>
      <c r="F659" s="46" t="n">
        <v>35878</v>
      </c>
      <c r="G659" s="46" t="n">
        <v>35860</v>
      </c>
      <c r="H659" s="0" t="n">
        <v>-18</v>
      </c>
      <c r="I659" s="30" t="s">
        <v>66</v>
      </c>
      <c r="J659" s="0" t="str">
        <f aca="false">"T"&amp;ROUNDUP(MONTH(E659)/3,0)&amp;" "&amp;RIGHT(YEAR(E659),2)</f>
        <v>T1 98</v>
      </c>
    </row>
    <row r="660" customFormat="false" ht="15" hidden="false" customHeight="false" outlineLevel="0" collapsed="false">
      <c r="A660" s="0" t="n">
        <v>10906</v>
      </c>
      <c r="B660" s="0" t="s">
        <v>147</v>
      </c>
      <c r="C660" s="0" t="s">
        <v>148</v>
      </c>
      <c r="D660" s="0" t="s">
        <v>29</v>
      </c>
      <c r="E660" s="46" t="n">
        <v>35851</v>
      </c>
      <c r="F660" s="46" t="n">
        <v>35865</v>
      </c>
      <c r="G660" s="46" t="n">
        <v>35857</v>
      </c>
      <c r="H660" s="0" t="n">
        <v>-8</v>
      </c>
      <c r="I660" s="30" t="s">
        <v>66</v>
      </c>
      <c r="J660" s="0" t="str">
        <f aca="false">"T"&amp;ROUNDUP(MONTH(E660)/3,0)&amp;" "&amp;RIGHT(YEAR(E660),2)</f>
        <v>T1 98</v>
      </c>
    </row>
    <row r="661" customFormat="false" ht="15" hidden="false" customHeight="false" outlineLevel="0" collapsed="false">
      <c r="A661" s="0" t="n">
        <v>10907</v>
      </c>
      <c r="B661" s="0" t="s">
        <v>173</v>
      </c>
      <c r="C661" s="0" t="s">
        <v>65</v>
      </c>
      <c r="D661" s="0" t="s">
        <v>29</v>
      </c>
      <c r="E661" s="46" t="n">
        <v>35851</v>
      </c>
      <c r="F661" s="46" t="n">
        <v>35879</v>
      </c>
      <c r="G661" s="46" t="n">
        <v>35853</v>
      </c>
      <c r="H661" s="0" t="n">
        <v>-26</v>
      </c>
      <c r="I661" s="30" t="s">
        <v>66</v>
      </c>
      <c r="J661" s="0" t="str">
        <f aca="false">"T"&amp;ROUNDUP(MONTH(E661)/3,0)&amp;" "&amp;RIGHT(YEAR(E661),2)</f>
        <v>T1 98</v>
      </c>
    </row>
    <row r="662" customFormat="false" ht="15" hidden="false" customHeight="false" outlineLevel="0" collapsed="false">
      <c r="A662" s="0" t="n">
        <v>10908</v>
      </c>
      <c r="B662" s="0" t="s">
        <v>109</v>
      </c>
      <c r="C662" s="0" t="s">
        <v>100</v>
      </c>
      <c r="D662" s="0" t="s">
        <v>31</v>
      </c>
      <c r="E662" s="46" t="n">
        <v>35852</v>
      </c>
      <c r="F662" s="46" t="n">
        <v>35880</v>
      </c>
      <c r="G662" s="46" t="n">
        <v>35860</v>
      </c>
      <c r="H662" s="0" t="n">
        <v>-20</v>
      </c>
      <c r="I662" s="30" t="s">
        <v>66</v>
      </c>
      <c r="J662" s="0" t="str">
        <f aca="false">"T"&amp;ROUNDUP(MONTH(E662)/3,0)&amp;" "&amp;RIGHT(YEAR(E662),2)</f>
        <v>T1 98</v>
      </c>
    </row>
    <row r="663" customFormat="false" ht="15" hidden="false" customHeight="false" outlineLevel="0" collapsed="false">
      <c r="A663" s="0" t="n">
        <v>10909</v>
      </c>
      <c r="B663" s="0" t="s">
        <v>150</v>
      </c>
      <c r="C663" s="0" t="s">
        <v>151</v>
      </c>
      <c r="D663" s="0" t="s">
        <v>31</v>
      </c>
      <c r="E663" s="46" t="n">
        <v>35852</v>
      </c>
      <c r="F663" s="46" t="n">
        <v>35880</v>
      </c>
      <c r="G663" s="46" t="n">
        <v>35864</v>
      </c>
      <c r="H663" s="0" t="n">
        <v>-16</v>
      </c>
      <c r="I663" s="30" t="s">
        <v>66</v>
      </c>
      <c r="J663" s="0" t="str">
        <f aca="false">"T"&amp;ROUNDUP(MONTH(E663)/3,0)&amp;" "&amp;RIGHT(YEAR(E663),2)</f>
        <v>T1 98</v>
      </c>
    </row>
    <row r="664" customFormat="false" ht="15" hidden="false" customHeight="false" outlineLevel="0" collapsed="false">
      <c r="A664" s="0" t="n">
        <v>10910</v>
      </c>
      <c r="B664" s="0" t="s">
        <v>169</v>
      </c>
      <c r="C664" s="0" t="s">
        <v>93</v>
      </c>
      <c r="D664" s="0" t="s">
        <v>29</v>
      </c>
      <c r="E664" s="46" t="n">
        <v>35852</v>
      </c>
      <c r="F664" s="46" t="n">
        <v>35880</v>
      </c>
      <c r="G664" s="46" t="n">
        <v>35858</v>
      </c>
      <c r="H664" s="0" t="n">
        <v>-22</v>
      </c>
      <c r="I664" s="30" t="s">
        <v>66</v>
      </c>
      <c r="J664" s="0" t="str">
        <f aca="false">"T"&amp;ROUNDUP(MONTH(E664)/3,0)&amp;" "&amp;RIGHT(YEAR(E664),2)</f>
        <v>T1 98</v>
      </c>
    </row>
    <row r="665" customFormat="false" ht="15" hidden="false" customHeight="false" outlineLevel="0" collapsed="false">
      <c r="A665" s="0" t="n">
        <v>10911</v>
      </c>
      <c r="B665" s="0" t="s">
        <v>117</v>
      </c>
      <c r="C665" s="0" t="s">
        <v>106</v>
      </c>
      <c r="D665" s="0" t="s">
        <v>30</v>
      </c>
      <c r="E665" s="46" t="n">
        <v>35852</v>
      </c>
      <c r="F665" s="46" t="n">
        <v>35880</v>
      </c>
      <c r="G665" s="46" t="n">
        <v>35859</v>
      </c>
      <c r="H665" s="0" t="n">
        <v>-21</v>
      </c>
      <c r="I665" s="30" t="s">
        <v>66</v>
      </c>
      <c r="J665" s="0" t="str">
        <f aca="false">"T"&amp;ROUNDUP(MONTH(E665)/3,0)&amp;" "&amp;RIGHT(YEAR(E665),2)</f>
        <v>T1 98</v>
      </c>
    </row>
    <row r="666" customFormat="false" ht="15" hidden="false" customHeight="false" outlineLevel="0" collapsed="false">
      <c r="A666" s="0" t="n">
        <v>10912</v>
      </c>
      <c r="B666" s="0" t="s">
        <v>114</v>
      </c>
      <c r="C666" s="0" t="s">
        <v>115</v>
      </c>
      <c r="D666" s="0" t="s">
        <v>31</v>
      </c>
      <c r="E666" s="46" t="n">
        <v>35852</v>
      </c>
      <c r="F666" s="46" t="n">
        <v>35880</v>
      </c>
      <c r="G666" s="46" t="n">
        <v>35872</v>
      </c>
      <c r="H666" s="0" t="n">
        <v>-8</v>
      </c>
      <c r="I666" s="30" t="s">
        <v>66</v>
      </c>
      <c r="J666" s="0" t="str">
        <f aca="false">"T"&amp;ROUNDUP(MONTH(E666)/3,0)&amp;" "&amp;RIGHT(YEAR(E666),2)</f>
        <v>T1 98</v>
      </c>
    </row>
    <row r="667" customFormat="false" ht="15" hidden="false" customHeight="false" outlineLevel="0" collapsed="false">
      <c r="A667" s="0" t="n">
        <v>10913</v>
      </c>
      <c r="B667" s="0" t="s">
        <v>146</v>
      </c>
      <c r="C667" s="0" t="s">
        <v>70</v>
      </c>
      <c r="D667" s="0" t="s">
        <v>30</v>
      </c>
      <c r="E667" s="46" t="n">
        <v>35852</v>
      </c>
      <c r="F667" s="46" t="n">
        <v>35880</v>
      </c>
      <c r="G667" s="46" t="n">
        <v>35858</v>
      </c>
      <c r="H667" s="0" t="n">
        <v>-22</v>
      </c>
      <c r="I667" s="30" t="s">
        <v>66</v>
      </c>
      <c r="J667" s="0" t="str">
        <f aca="false">"T"&amp;ROUNDUP(MONTH(E667)/3,0)&amp;" "&amp;RIGHT(YEAR(E667),2)</f>
        <v>T1 98</v>
      </c>
    </row>
    <row r="668" customFormat="false" ht="15" hidden="false" customHeight="false" outlineLevel="0" collapsed="false">
      <c r="A668" s="0" t="n">
        <v>10914</v>
      </c>
      <c r="B668" s="0" t="s">
        <v>146</v>
      </c>
      <c r="C668" s="0" t="s">
        <v>70</v>
      </c>
      <c r="D668" s="0" t="s">
        <v>30</v>
      </c>
      <c r="E668" s="46" t="n">
        <v>35853</v>
      </c>
      <c r="F668" s="46" t="n">
        <v>35881</v>
      </c>
      <c r="G668" s="46" t="n">
        <v>35856</v>
      </c>
      <c r="H668" s="0" t="n">
        <v>-25</v>
      </c>
      <c r="I668" s="30" t="s">
        <v>66</v>
      </c>
      <c r="J668" s="0" t="str">
        <f aca="false">"T"&amp;ROUNDUP(MONTH(E668)/3,0)&amp;" "&amp;RIGHT(YEAR(E668),2)</f>
        <v>T1 98</v>
      </c>
    </row>
    <row r="669" customFormat="false" ht="15" hidden="false" customHeight="false" outlineLevel="0" collapsed="false">
      <c r="A669" s="0" t="n">
        <v>10915</v>
      </c>
      <c r="B669" s="0" t="s">
        <v>101</v>
      </c>
      <c r="C669" s="0" t="s">
        <v>83</v>
      </c>
      <c r="D669" s="0" t="s">
        <v>31</v>
      </c>
      <c r="E669" s="46" t="n">
        <v>35853</v>
      </c>
      <c r="F669" s="46" t="n">
        <v>35881</v>
      </c>
      <c r="G669" s="46" t="n">
        <v>35856</v>
      </c>
      <c r="H669" s="0" t="n">
        <v>-25</v>
      </c>
      <c r="I669" s="30" t="s">
        <v>66</v>
      </c>
      <c r="J669" s="0" t="str">
        <f aca="false">"T"&amp;ROUNDUP(MONTH(E669)/3,0)&amp;" "&amp;RIGHT(YEAR(E669),2)</f>
        <v>T1 98</v>
      </c>
    </row>
    <row r="670" customFormat="false" ht="15" hidden="false" customHeight="false" outlineLevel="0" collapsed="false">
      <c r="A670" s="0" t="n">
        <v>10916</v>
      </c>
      <c r="B670" s="0" t="s">
        <v>159</v>
      </c>
      <c r="C670" s="0" t="s">
        <v>49</v>
      </c>
      <c r="D670" s="0" t="s">
        <v>31</v>
      </c>
      <c r="E670" s="46" t="n">
        <v>35853</v>
      </c>
      <c r="F670" s="46" t="n">
        <v>35881</v>
      </c>
      <c r="G670" s="46" t="n">
        <v>35863</v>
      </c>
      <c r="H670" s="0" t="n">
        <v>-18</v>
      </c>
      <c r="I670" s="30" t="s">
        <v>66</v>
      </c>
      <c r="J670" s="0" t="str">
        <f aca="false">"T"&amp;ROUNDUP(MONTH(E670)/3,0)&amp;" "&amp;RIGHT(YEAR(E670),2)</f>
        <v>T1 98</v>
      </c>
    </row>
    <row r="671" customFormat="false" ht="15" hidden="false" customHeight="false" outlineLevel="0" collapsed="false">
      <c r="A671" s="0" t="n">
        <v>10917</v>
      </c>
      <c r="B671" s="0" t="s">
        <v>105</v>
      </c>
      <c r="C671" s="0" t="s">
        <v>106</v>
      </c>
      <c r="D671" s="0" t="s">
        <v>31</v>
      </c>
      <c r="E671" s="46" t="n">
        <v>35856</v>
      </c>
      <c r="F671" s="46" t="n">
        <v>35884</v>
      </c>
      <c r="G671" s="46" t="n">
        <v>35865</v>
      </c>
      <c r="H671" s="0" t="n">
        <v>-19</v>
      </c>
      <c r="I671" s="30" t="s">
        <v>66</v>
      </c>
      <c r="J671" s="0" t="str">
        <f aca="false">"T"&amp;ROUNDUP(MONTH(E671)/3,0)&amp;" "&amp;RIGHT(YEAR(E671),2)</f>
        <v>T1 98</v>
      </c>
    </row>
    <row r="672" customFormat="false" ht="15" hidden="false" customHeight="false" outlineLevel="0" collapsed="false">
      <c r="A672" s="0" t="n">
        <v>10918</v>
      </c>
      <c r="B672" s="0" t="s">
        <v>152</v>
      </c>
      <c r="C672" s="0" t="s">
        <v>132</v>
      </c>
      <c r="D672" s="0" t="s">
        <v>29</v>
      </c>
      <c r="E672" s="46" t="n">
        <v>35856</v>
      </c>
      <c r="F672" s="46" t="n">
        <v>35884</v>
      </c>
      <c r="G672" s="46" t="n">
        <v>35865</v>
      </c>
      <c r="H672" s="0" t="n">
        <v>-19</v>
      </c>
      <c r="I672" s="30" t="s">
        <v>66</v>
      </c>
      <c r="J672" s="0" t="str">
        <f aca="false">"T"&amp;ROUNDUP(MONTH(E672)/3,0)&amp;" "&amp;RIGHT(YEAR(E672),2)</f>
        <v>T1 98</v>
      </c>
    </row>
    <row r="673" customFormat="false" ht="15" hidden="false" customHeight="false" outlineLevel="0" collapsed="false">
      <c r="A673" s="0" t="n">
        <v>10919</v>
      </c>
      <c r="B673" s="0" t="s">
        <v>153</v>
      </c>
      <c r="C673" s="0" t="s">
        <v>79</v>
      </c>
      <c r="D673" s="0" t="s">
        <v>31</v>
      </c>
      <c r="E673" s="46" t="n">
        <v>35856</v>
      </c>
      <c r="F673" s="46" t="n">
        <v>35884</v>
      </c>
      <c r="G673" s="46" t="n">
        <v>35858</v>
      </c>
      <c r="H673" s="0" t="n">
        <v>-26</v>
      </c>
      <c r="I673" s="30" t="s">
        <v>66</v>
      </c>
      <c r="J673" s="0" t="str">
        <f aca="false">"T"&amp;ROUNDUP(MONTH(E673)/3,0)&amp;" "&amp;RIGHT(YEAR(E673),2)</f>
        <v>T1 98</v>
      </c>
    </row>
    <row r="674" customFormat="false" ht="15" hidden="false" customHeight="false" outlineLevel="0" collapsed="false">
      <c r="A674" s="0" t="n">
        <v>10920</v>
      </c>
      <c r="B674" s="0" t="s">
        <v>139</v>
      </c>
      <c r="C674" s="0" t="s">
        <v>111</v>
      </c>
      <c r="D674" s="0" t="s">
        <v>31</v>
      </c>
      <c r="E674" s="46" t="n">
        <v>35857</v>
      </c>
      <c r="F674" s="46" t="n">
        <v>35885</v>
      </c>
      <c r="G674" s="46" t="n">
        <v>35863</v>
      </c>
      <c r="H674" s="0" t="n">
        <v>-22</v>
      </c>
      <c r="I674" s="30" t="s">
        <v>66</v>
      </c>
      <c r="J674" s="0" t="str">
        <f aca="false">"T"&amp;ROUNDUP(MONTH(E674)/3,0)&amp;" "&amp;RIGHT(YEAR(E674),2)</f>
        <v>T1 98</v>
      </c>
    </row>
    <row r="675" customFormat="false" ht="15" hidden="false" customHeight="false" outlineLevel="0" collapsed="false">
      <c r="A675" s="0" t="n">
        <v>10921</v>
      </c>
      <c r="B675" s="0" t="s">
        <v>145</v>
      </c>
      <c r="C675" s="0" t="s">
        <v>135</v>
      </c>
      <c r="D675" s="0" t="s">
        <v>30</v>
      </c>
      <c r="E675" s="46" t="n">
        <v>35857</v>
      </c>
      <c r="F675" s="46" t="n">
        <v>35899</v>
      </c>
      <c r="G675" s="46" t="n">
        <v>35863</v>
      </c>
      <c r="H675" s="0" t="n">
        <v>-36</v>
      </c>
      <c r="I675" s="30" t="s">
        <v>66</v>
      </c>
      <c r="J675" s="0" t="str">
        <f aca="false">"T"&amp;ROUNDUP(MONTH(E675)/3,0)&amp;" "&amp;RIGHT(YEAR(E675),2)</f>
        <v>T1 98</v>
      </c>
    </row>
    <row r="676" customFormat="false" ht="15" hidden="false" customHeight="false" outlineLevel="0" collapsed="false">
      <c r="A676" s="0" t="n">
        <v>10922</v>
      </c>
      <c r="B676" s="0" t="s">
        <v>69</v>
      </c>
      <c r="C676" s="0" t="s">
        <v>70</v>
      </c>
      <c r="D676" s="0" t="s">
        <v>29</v>
      </c>
      <c r="E676" s="46" t="n">
        <v>35857</v>
      </c>
      <c r="F676" s="46" t="n">
        <v>35885</v>
      </c>
      <c r="G676" s="46" t="n">
        <v>35859</v>
      </c>
      <c r="H676" s="0" t="n">
        <v>-26</v>
      </c>
      <c r="I676" s="30" t="s">
        <v>66</v>
      </c>
      <c r="J676" s="0" t="str">
        <f aca="false">"T"&amp;ROUNDUP(MONTH(E676)/3,0)&amp;" "&amp;RIGHT(YEAR(E676),2)</f>
        <v>T1 98</v>
      </c>
    </row>
    <row r="677" customFormat="false" ht="15" hidden="false" customHeight="false" outlineLevel="0" collapsed="false">
      <c r="A677" s="0" t="n">
        <v>10923</v>
      </c>
      <c r="B677" s="0" t="s">
        <v>137</v>
      </c>
      <c r="C677" s="0" t="s">
        <v>65</v>
      </c>
      <c r="D677" s="0" t="s">
        <v>29</v>
      </c>
      <c r="E677" s="46" t="n">
        <v>35857</v>
      </c>
      <c r="F677" s="46" t="n">
        <v>35899</v>
      </c>
      <c r="G677" s="46" t="n">
        <v>35867</v>
      </c>
      <c r="H677" s="0" t="n">
        <v>-32</v>
      </c>
      <c r="I677" s="30" t="s">
        <v>66</v>
      </c>
      <c r="J677" s="0" t="str">
        <f aca="false">"T"&amp;ROUNDUP(MONTH(E677)/3,0)&amp;" "&amp;RIGHT(YEAR(E677),2)</f>
        <v>T1 98</v>
      </c>
    </row>
    <row r="678" customFormat="false" ht="15" hidden="false" customHeight="false" outlineLevel="0" collapsed="false">
      <c r="A678" s="0" t="n">
        <v>10924</v>
      </c>
      <c r="B678" s="0" t="s">
        <v>103</v>
      </c>
      <c r="C678" s="0" t="s">
        <v>89</v>
      </c>
      <c r="D678" s="0" t="s">
        <v>31</v>
      </c>
      <c r="E678" s="46" t="n">
        <v>35858</v>
      </c>
      <c r="F678" s="46" t="n">
        <v>35886</v>
      </c>
      <c r="G678" s="46" t="n">
        <v>35893</v>
      </c>
      <c r="H678" s="0" t="n">
        <v>7</v>
      </c>
      <c r="I678" s="30" t="s">
        <v>90</v>
      </c>
      <c r="J678" s="0" t="str">
        <f aca="false">"T"&amp;ROUNDUP(MONTH(E678)/3,0)&amp;" "&amp;RIGHT(YEAR(E678),2)</f>
        <v>T1 98</v>
      </c>
    </row>
    <row r="679" customFormat="false" ht="15" hidden="false" customHeight="false" outlineLevel="0" collapsed="false">
      <c r="A679" s="0" t="n">
        <v>10925</v>
      </c>
      <c r="B679" s="0" t="s">
        <v>69</v>
      </c>
      <c r="C679" s="0" t="s">
        <v>70</v>
      </c>
      <c r="D679" s="0" t="s">
        <v>30</v>
      </c>
      <c r="E679" s="46" t="n">
        <v>35858</v>
      </c>
      <c r="F679" s="46" t="n">
        <v>35886</v>
      </c>
      <c r="G679" s="46" t="n">
        <v>35867</v>
      </c>
      <c r="H679" s="0" t="n">
        <v>-19</v>
      </c>
      <c r="I679" s="30" t="s">
        <v>66</v>
      </c>
      <c r="J679" s="0" t="str">
        <f aca="false">"T"&amp;ROUNDUP(MONTH(E679)/3,0)&amp;" "&amp;RIGHT(YEAR(E679),2)</f>
        <v>T1 98</v>
      </c>
    </row>
    <row r="680" customFormat="false" ht="15" hidden="false" customHeight="false" outlineLevel="0" collapsed="false">
      <c r="A680" s="0" t="n">
        <v>10926</v>
      </c>
      <c r="B680" s="0" t="s">
        <v>120</v>
      </c>
      <c r="C680" s="0" t="s">
        <v>83</v>
      </c>
      <c r="D680" s="0" t="s">
        <v>29</v>
      </c>
      <c r="E680" s="46" t="n">
        <v>35858</v>
      </c>
      <c r="F680" s="46" t="n">
        <v>35886</v>
      </c>
      <c r="G680" s="46" t="n">
        <v>35865</v>
      </c>
      <c r="H680" s="0" t="n">
        <v>-21</v>
      </c>
      <c r="I680" s="30" t="s">
        <v>66</v>
      </c>
      <c r="J680" s="0" t="str">
        <f aca="false">"T"&amp;ROUNDUP(MONTH(E680)/3,0)&amp;" "&amp;RIGHT(YEAR(E680),2)</f>
        <v>T1 98</v>
      </c>
    </row>
    <row r="681" customFormat="false" ht="15" hidden="false" customHeight="false" outlineLevel="0" collapsed="false">
      <c r="A681" s="0" t="n">
        <v>10927</v>
      </c>
      <c r="B681" s="0" t="s">
        <v>174</v>
      </c>
      <c r="C681" s="0" t="s">
        <v>65</v>
      </c>
      <c r="D681" s="0" t="s">
        <v>30</v>
      </c>
      <c r="E681" s="46" t="n">
        <v>35859</v>
      </c>
      <c r="F681" s="46" t="n">
        <v>35887</v>
      </c>
      <c r="G681" s="46" t="n">
        <v>35893</v>
      </c>
      <c r="H681" s="0" t="n">
        <v>6</v>
      </c>
      <c r="I681" s="30" t="s">
        <v>90</v>
      </c>
      <c r="J681" s="0" t="str">
        <f aca="false">"T"&amp;ROUNDUP(MONTH(E681)/3,0)&amp;" "&amp;RIGHT(YEAR(E681),2)</f>
        <v>T1 98</v>
      </c>
    </row>
    <row r="682" customFormat="false" ht="15" hidden="false" customHeight="false" outlineLevel="0" collapsed="false">
      <c r="A682" s="0" t="n">
        <v>10928</v>
      </c>
      <c r="B682" s="0" t="s">
        <v>144</v>
      </c>
      <c r="C682" s="0" t="s">
        <v>106</v>
      </c>
      <c r="D682" s="0" t="s">
        <v>30</v>
      </c>
      <c r="E682" s="46" t="n">
        <v>35859</v>
      </c>
      <c r="F682" s="46" t="n">
        <v>35887</v>
      </c>
      <c r="G682" s="46" t="n">
        <v>35872</v>
      </c>
      <c r="H682" s="0" t="n">
        <v>-15</v>
      </c>
      <c r="I682" s="30" t="s">
        <v>66</v>
      </c>
      <c r="J682" s="0" t="str">
        <f aca="false">"T"&amp;ROUNDUP(MONTH(E682)/3,0)&amp;" "&amp;RIGHT(YEAR(E682),2)</f>
        <v>T1 98</v>
      </c>
    </row>
    <row r="683" customFormat="false" ht="15" hidden="false" customHeight="false" outlineLevel="0" collapsed="false">
      <c r="A683" s="0" t="n">
        <v>10929</v>
      </c>
      <c r="B683" s="0" t="s">
        <v>94</v>
      </c>
      <c r="C683" s="0" t="s">
        <v>68</v>
      </c>
      <c r="D683" s="0" t="s">
        <v>30</v>
      </c>
      <c r="E683" s="46" t="n">
        <v>35859</v>
      </c>
      <c r="F683" s="46" t="n">
        <v>35887</v>
      </c>
      <c r="G683" s="46" t="n">
        <v>35866</v>
      </c>
      <c r="H683" s="0" t="n">
        <v>-21</v>
      </c>
      <c r="I683" s="30" t="s">
        <v>66</v>
      </c>
      <c r="J683" s="0" t="str">
        <f aca="false">"T"&amp;ROUNDUP(MONTH(E683)/3,0)&amp;" "&amp;RIGHT(YEAR(E683),2)</f>
        <v>T1 98</v>
      </c>
    </row>
    <row r="684" customFormat="false" ht="15" hidden="false" customHeight="false" outlineLevel="0" collapsed="false">
      <c r="A684" s="0" t="n">
        <v>10930</v>
      </c>
      <c r="B684" s="0" t="s">
        <v>72</v>
      </c>
      <c r="C684" s="0" t="s">
        <v>73</v>
      </c>
      <c r="D684" s="0" t="s">
        <v>29</v>
      </c>
      <c r="E684" s="46" t="n">
        <v>35860</v>
      </c>
      <c r="F684" s="46" t="n">
        <v>35902</v>
      </c>
      <c r="G684" s="46" t="n">
        <v>35872</v>
      </c>
      <c r="H684" s="0" t="n">
        <v>-30</v>
      </c>
      <c r="I684" s="30" t="s">
        <v>66</v>
      </c>
      <c r="J684" s="0" t="str">
        <f aca="false">"T"&amp;ROUNDUP(MONTH(E684)/3,0)&amp;" "&amp;RIGHT(YEAR(E684),2)</f>
        <v>T1 98</v>
      </c>
    </row>
    <row r="685" customFormat="false" ht="15" hidden="false" customHeight="false" outlineLevel="0" collapsed="false">
      <c r="A685" s="0" t="n">
        <v>10931</v>
      </c>
      <c r="B685" s="0" t="s">
        <v>76</v>
      </c>
      <c r="C685" s="0" t="s">
        <v>75</v>
      </c>
      <c r="D685" s="0" t="s">
        <v>31</v>
      </c>
      <c r="E685" s="46" t="n">
        <v>35860</v>
      </c>
      <c r="F685" s="46" t="n">
        <v>35874</v>
      </c>
      <c r="G685" s="46" t="n">
        <v>35873</v>
      </c>
      <c r="H685" s="0" t="n">
        <v>-1</v>
      </c>
      <c r="I685" s="30" t="s">
        <v>66</v>
      </c>
      <c r="J685" s="0" t="str">
        <f aca="false">"T"&amp;ROUNDUP(MONTH(E685)/3,0)&amp;" "&amp;RIGHT(YEAR(E685),2)</f>
        <v>T1 98</v>
      </c>
    </row>
    <row r="686" customFormat="false" ht="15" hidden="false" customHeight="false" outlineLevel="0" collapsed="false">
      <c r="A686" s="0" t="n">
        <v>10932</v>
      </c>
      <c r="B686" s="0" t="s">
        <v>130</v>
      </c>
      <c r="C686" s="0" t="s">
        <v>65</v>
      </c>
      <c r="D686" s="0" t="s">
        <v>30</v>
      </c>
      <c r="E686" s="46" t="n">
        <v>35860</v>
      </c>
      <c r="F686" s="46" t="n">
        <v>35888</v>
      </c>
      <c r="G686" s="46" t="n">
        <v>35878</v>
      </c>
      <c r="H686" s="0" t="n">
        <v>-10</v>
      </c>
      <c r="I686" s="30" t="s">
        <v>66</v>
      </c>
      <c r="J686" s="0" t="str">
        <f aca="false">"T"&amp;ROUNDUP(MONTH(E686)/3,0)&amp;" "&amp;RIGHT(YEAR(E686),2)</f>
        <v>T1 98</v>
      </c>
    </row>
    <row r="687" customFormat="false" ht="15" hidden="false" customHeight="false" outlineLevel="0" collapsed="false">
      <c r="A687" s="0" t="n">
        <v>10933</v>
      </c>
      <c r="B687" s="0" t="s">
        <v>123</v>
      </c>
      <c r="C687" s="0" t="s">
        <v>111</v>
      </c>
      <c r="D687" s="0" t="s">
        <v>29</v>
      </c>
      <c r="E687" s="46" t="n">
        <v>35860</v>
      </c>
      <c r="F687" s="46" t="n">
        <v>35888</v>
      </c>
      <c r="G687" s="46" t="n">
        <v>35870</v>
      </c>
      <c r="H687" s="0" t="n">
        <v>-18</v>
      </c>
      <c r="I687" s="30" t="s">
        <v>66</v>
      </c>
      <c r="J687" s="0" t="str">
        <f aca="false">"T"&amp;ROUNDUP(MONTH(E687)/3,0)&amp;" "&amp;RIGHT(YEAR(E687),2)</f>
        <v>T1 98</v>
      </c>
    </row>
    <row r="688" customFormat="false" ht="15" hidden="false" customHeight="false" outlineLevel="0" collapsed="false">
      <c r="A688" s="0" t="n">
        <v>10934</v>
      </c>
      <c r="B688" s="0" t="s">
        <v>104</v>
      </c>
      <c r="C688" s="0" t="s">
        <v>68</v>
      </c>
      <c r="D688" s="0" t="s">
        <v>29</v>
      </c>
      <c r="E688" s="46" t="n">
        <v>35863</v>
      </c>
      <c r="F688" s="46" t="n">
        <v>35891</v>
      </c>
      <c r="G688" s="46" t="n">
        <v>35866</v>
      </c>
      <c r="H688" s="0" t="n">
        <v>-25</v>
      </c>
      <c r="I688" s="30" t="s">
        <v>66</v>
      </c>
      <c r="J688" s="0" t="str">
        <f aca="false">"T"&amp;ROUNDUP(MONTH(E688)/3,0)&amp;" "&amp;RIGHT(YEAR(E688),2)</f>
        <v>T1 98</v>
      </c>
    </row>
    <row r="689" customFormat="false" ht="15" hidden="false" customHeight="false" outlineLevel="0" collapsed="false">
      <c r="A689" s="0" t="n">
        <v>10935</v>
      </c>
      <c r="B689" s="0" t="s">
        <v>77</v>
      </c>
      <c r="C689" s="0" t="s">
        <v>70</v>
      </c>
      <c r="D689" s="0" t="s">
        <v>29</v>
      </c>
      <c r="E689" s="46" t="n">
        <v>35863</v>
      </c>
      <c r="F689" s="46" t="n">
        <v>35891</v>
      </c>
      <c r="G689" s="46" t="n">
        <v>35872</v>
      </c>
      <c r="H689" s="0" t="n">
        <v>-19</v>
      </c>
      <c r="I689" s="30" t="s">
        <v>66</v>
      </c>
      <c r="J689" s="0" t="str">
        <f aca="false">"T"&amp;ROUNDUP(MONTH(E689)/3,0)&amp;" "&amp;RIGHT(YEAR(E689),2)</f>
        <v>T1 98</v>
      </c>
    </row>
    <row r="690" customFormat="false" ht="15" hidden="false" customHeight="false" outlineLevel="0" collapsed="false">
      <c r="A690" s="0" t="n">
        <v>10936</v>
      </c>
      <c r="B690" s="0" t="s">
        <v>165</v>
      </c>
      <c r="C690" s="0" t="s">
        <v>87</v>
      </c>
      <c r="D690" s="0" t="s">
        <v>31</v>
      </c>
      <c r="E690" s="46" t="n">
        <v>35863</v>
      </c>
      <c r="F690" s="46" t="n">
        <v>35891</v>
      </c>
      <c r="G690" s="46" t="n">
        <v>35872</v>
      </c>
      <c r="H690" s="0" t="n">
        <v>-19</v>
      </c>
      <c r="I690" s="30" t="s">
        <v>66</v>
      </c>
      <c r="J690" s="0" t="str">
        <f aca="false">"T"&amp;ROUNDUP(MONTH(E690)/3,0)&amp;" "&amp;RIGHT(YEAR(E690),2)</f>
        <v>T1 98</v>
      </c>
    </row>
    <row r="691" customFormat="false" ht="15" hidden="false" customHeight="false" outlineLevel="0" collapsed="false">
      <c r="A691" s="0" t="n">
        <v>10937</v>
      </c>
      <c r="B691" s="0" t="s">
        <v>164</v>
      </c>
      <c r="C691" s="0" t="s">
        <v>49</v>
      </c>
      <c r="D691" s="0" t="s">
        <v>29</v>
      </c>
      <c r="E691" s="46" t="n">
        <v>35864</v>
      </c>
      <c r="F691" s="46" t="n">
        <v>35878</v>
      </c>
      <c r="G691" s="46" t="n">
        <v>35867</v>
      </c>
      <c r="H691" s="0" t="n">
        <v>-11</v>
      </c>
      <c r="I691" s="30" t="s">
        <v>66</v>
      </c>
      <c r="J691" s="0" t="str">
        <f aca="false">"T"&amp;ROUNDUP(MONTH(E691)/3,0)&amp;" "&amp;RIGHT(YEAR(E691),2)</f>
        <v>T1 98</v>
      </c>
    </row>
    <row r="692" customFormat="false" ht="15" hidden="false" customHeight="false" outlineLevel="0" collapsed="false">
      <c r="A692" s="0" t="n">
        <v>10938</v>
      </c>
      <c r="B692" s="0" t="s">
        <v>98</v>
      </c>
      <c r="C692" s="0" t="s">
        <v>68</v>
      </c>
      <c r="D692" s="0" t="s">
        <v>31</v>
      </c>
      <c r="E692" s="46" t="n">
        <v>35864</v>
      </c>
      <c r="F692" s="46" t="n">
        <v>35892</v>
      </c>
      <c r="G692" s="46" t="n">
        <v>35870</v>
      </c>
      <c r="H692" s="0" t="n">
        <v>-22</v>
      </c>
      <c r="I692" s="30" t="s">
        <v>66</v>
      </c>
      <c r="J692" s="0" t="str">
        <f aca="false">"T"&amp;ROUNDUP(MONTH(E692)/3,0)&amp;" "&amp;RIGHT(YEAR(E692),2)</f>
        <v>T1 98</v>
      </c>
    </row>
    <row r="693" customFormat="false" ht="15" hidden="false" customHeight="false" outlineLevel="0" collapsed="false">
      <c r="A693" s="0" t="n">
        <v>10939</v>
      </c>
      <c r="B693" s="0" t="s">
        <v>99</v>
      </c>
      <c r="C693" s="0" t="s">
        <v>100</v>
      </c>
      <c r="D693" s="0" t="s">
        <v>31</v>
      </c>
      <c r="E693" s="46" t="n">
        <v>35864</v>
      </c>
      <c r="F693" s="46" t="n">
        <v>35892</v>
      </c>
      <c r="G693" s="46" t="n">
        <v>35867</v>
      </c>
      <c r="H693" s="0" t="n">
        <v>-25</v>
      </c>
      <c r="I693" s="30" t="s">
        <v>66</v>
      </c>
      <c r="J693" s="0" t="str">
        <f aca="false">"T"&amp;ROUNDUP(MONTH(E693)/3,0)&amp;" "&amp;RIGHT(YEAR(E693),2)</f>
        <v>T1 98</v>
      </c>
    </row>
    <row r="694" customFormat="false" ht="15" hidden="false" customHeight="false" outlineLevel="0" collapsed="false">
      <c r="A694" s="0" t="n">
        <v>10940</v>
      </c>
      <c r="B694" s="0" t="s">
        <v>130</v>
      </c>
      <c r="C694" s="0" t="s">
        <v>65</v>
      </c>
      <c r="D694" s="0" t="s">
        <v>29</v>
      </c>
      <c r="E694" s="46" t="n">
        <v>35865</v>
      </c>
      <c r="F694" s="46" t="n">
        <v>35893</v>
      </c>
      <c r="G694" s="46" t="n">
        <v>35877</v>
      </c>
      <c r="H694" s="0" t="n">
        <v>-16</v>
      </c>
      <c r="I694" s="30" t="s">
        <v>66</v>
      </c>
      <c r="J694" s="0" t="str">
        <f aca="false">"T"&amp;ROUNDUP(MONTH(E694)/3,0)&amp;" "&amp;RIGHT(YEAR(E694),2)</f>
        <v>T1 98</v>
      </c>
    </row>
    <row r="695" customFormat="false" ht="15" hidden="false" customHeight="false" outlineLevel="0" collapsed="false">
      <c r="A695" s="0" t="n">
        <v>10941</v>
      </c>
      <c r="B695" s="0" t="s">
        <v>126</v>
      </c>
      <c r="C695" s="0" t="s">
        <v>87</v>
      </c>
      <c r="D695" s="0" t="s">
        <v>31</v>
      </c>
      <c r="E695" s="46" t="n">
        <v>35865</v>
      </c>
      <c r="F695" s="46" t="n">
        <v>35893</v>
      </c>
      <c r="G695" s="46" t="n">
        <v>35874</v>
      </c>
      <c r="H695" s="0" t="n">
        <v>-19</v>
      </c>
      <c r="I695" s="30" t="s">
        <v>66</v>
      </c>
      <c r="J695" s="0" t="str">
        <f aca="false">"T"&amp;ROUNDUP(MONTH(E695)/3,0)&amp;" "&amp;RIGHT(YEAR(E695),2)</f>
        <v>T1 98</v>
      </c>
    </row>
    <row r="696" customFormat="false" ht="15" hidden="false" customHeight="false" outlineLevel="0" collapsed="false">
      <c r="A696" s="0" t="n">
        <v>10942</v>
      </c>
      <c r="B696" s="0" t="s">
        <v>109</v>
      </c>
      <c r="C696" s="0" t="s">
        <v>100</v>
      </c>
      <c r="D696" s="0" t="s">
        <v>29</v>
      </c>
      <c r="E696" s="46" t="n">
        <v>35865</v>
      </c>
      <c r="F696" s="46" t="n">
        <v>35893</v>
      </c>
      <c r="G696" s="46" t="n">
        <v>35872</v>
      </c>
      <c r="H696" s="0" t="n">
        <v>-21</v>
      </c>
      <c r="I696" s="30" t="s">
        <v>66</v>
      </c>
      <c r="J696" s="0" t="str">
        <f aca="false">"T"&amp;ROUNDUP(MONTH(E696)/3,0)&amp;" "&amp;RIGHT(YEAR(E696),2)</f>
        <v>T1 98</v>
      </c>
    </row>
    <row r="697" customFormat="false" ht="15" hidden="false" customHeight="false" outlineLevel="0" collapsed="false">
      <c r="A697" s="0" t="n">
        <v>10943</v>
      </c>
      <c r="B697" s="0" t="s">
        <v>110</v>
      </c>
      <c r="C697" s="0" t="s">
        <v>111</v>
      </c>
      <c r="D697" s="0" t="s">
        <v>31</v>
      </c>
      <c r="E697" s="46" t="n">
        <v>35865</v>
      </c>
      <c r="F697" s="46" t="n">
        <v>35893</v>
      </c>
      <c r="G697" s="46" t="n">
        <v>35873</v>
      </c>
      <c r="H697" s="0" t="n">
        <v>-20</v>
      </c>
      <c r="I697" s="30" t="s">
        <v>66</v>
      </c>
      <c r="J697" s="0" t="str">
        <f aca="false">"T"&amp;ROUNDUP(MONTH(E697)/3,0)&amp;" "&amp;RIGHT(YEAR(E697),2)</f>
        <v>T1 98</v>
      </c>
    </row>
    <row r="698" customFormat="false" ht="15" hidden="false" customHeight="false" outlineLevel="0" collapsed="false">
      <c r="A698" s="0" t="n">
        <v>10944</v>
      </c>
      <c r="B698" s="0" t="s">
        <v>152</v>
      </c>
      <c r="C698" s="0" t="s">
        <v>132</v>
      </c>
      <c r="D698" s="0" t="s">
        <v>29</v>
      </c>
      <c r="E698" s="46" t="n">
        <v>35866</v>
      </c>
      <c r="F698" s="46" t="n">
        <v>35880</v>
      </c>
      <c r="G698" s="46" t="n">
        <v>35867</v>
      </c>
      <c r="H698" s="0" t="n">
        <v>-13</v>
      </c>
      <c r="I698" s="30" t="s">
        <v>66</v>
      </c>
      <c r="J698" s="0" t="str">
        <f aca="false">"T"&amp;ROUNDUP(MONTH(E698)/3,0)&amp;" "&amp;RIGHT(YEAR(E698),2)</f>
        <v>T1 98</v>
      </c>
    </row>
    <row r="699" customFormat="false" ht="15" hidden="false" customHeight="false" outlineLevel="0" collapsed="false">
      <c r="A699" s="0" t="n">
        <v>10945</v>
      </c>
      <c r="B699" s="0" t="s">
        <v>102</v>
      </c>
      <c r="C699" s="0" t="s">
        <v>68</v>
      </c>
      <c r="D699" s="0" t="s">
        <v>30</v>
      </c>
      <c r="E699" s="46" t="n">
        <v>35866</v>
      </c>
      <c r="F699" s="46" t="n">
        <v>35894</v>
      </c>
      <c r="G699" s="46" t="n">
        <v>35872</v>
      </c>
      <c r="H699" s="0" t="n">
        <v>-22</v>
      </c>
      <c r="I699" s="30" t="s">
        <v>66</v>
      </c>
      <c r="J699" s="0" t="str">
        <f aca="false">"T"&amp;ROUNDUP(MONTH(E699)/3,0)&amp;" "&amp;RIGHT(YEAR(E699),2)</f>
        <v>T1 98</v>
      </c>
    </row>
    <row r="700" customFormat="false" ht="15" hidden="false" customHeight="false" outlineLevel="0" collapsed="false">
      <c r="A700" s="0" t="n">
        <v>10946</v>
      </c>
      <c r="B700" s="0" t="s">
        <v>145</v>
      </c>
      <c r="C700" s="0" t="s">
        <v>135</v>
      </c>
      <c r="D700" s="0" t="s">
        <v>31</v>
      </c>
      <c r="E700" s="46" t="n">
        <v>35866</v>
      </c>
      <c r="F700" s="46" t="n">
        <v>35894</v>
      </c>
      <c r="G700" s="46" t="n">
        <v>35873</v>
      </c>
      <c r="H700" s="0" t="n">
        <v>-21</v>
      </c>
      <c r="I700" s="30" t="s">
        <v>66</v>
      </c>
      <c r="J700" s="0" t="str">
        <f aca="false">"T"&amp;ROUNDUP(MONTH(E700)/3,0)&amp;" "&amp;RIGHT(YEAR(E700),2)</f>
        <v>T1 98</v>
      </c>
    </row>
    <row r="701" customFormat="false" ht="15" hidden="false" customHeight="false" outlineLevel="0" collapsed="false">
      <c r="A701" s="0" t="n">
        <v>10947</v>
      </c>
      <c r="B701" s="0" t="s">
        <v>110</v>
      </c>
      <c r="C701" s="0" t="s">
        <v>111</v>
      </c>
      <c r="D701" s="0" t="s">
        <v>31</v>
      </c>
      <c r="E701" s="46" t="n">
        <v>35867</v>
      </c>
      <c r="F701" s="46" t="n">
        <v>35895</v>
      </c>
      <c r="G701" s="46" t="n">
        <v>35870</v>
      </c>
      <c r="H701" s="0" t="n">
        <v>-25</v>
      </c>
      <c r="I701" s="30" t="s">
        <v>66</v>
      </c>
      <c r="J701" s="0" t="str">
        <f aca="false">"T"&amp;ROUNDUP(MONTH(E701)/3,0)&amp;" "&amp;RIGHT(YEAR(E701),2)</f>
        <v>T1 98</v>
      </c>
    </row>
    <row r="702" customFormat="false" ht="15" hidden="false" customHeight="false" outlineLevel="0" collapsed="false">
      <c r="A702" s="0" t="n">
        <v>10948</v>
      </c>
      <c r="B702" s="0" t="s">
        <v>117</v>
      </c>
      <c r="C702" s="0" t="s">
        <v>106</v>
      </c>
      <c r="D702" s="0" t="s">
        <v>29</v>
      </c>
      <c r="E702" s="46" t="n">
        <v>35867</v>
      </c>
      <c r="F702" s="46" t="n">
        <v>35895</v>
      </c>
      <c r="G702" s="46" t="n">
        <v>35873</v>
      </c>
      <c r="H702" s="0" t="n">
        <v>-22</v>
      </c>
      <c r="I702" s="30" t="s">
        <v>66</v>
      </c>
      <c r="J702" s="0" t="str">
        <f aca="false">"T"&amp;ROUNDUP(MONTH(E702)/3,0)&amp;" "&amp;RIGHT(YEAR(E702),2)</f>
        <v>T1 98</v>
      </c>
    </row>
    <row r="703" customFormat="false" ht="15" hidden="false" customHeight="false" outlineLevel="0" collapsed="false">
      <c r="A703" s="0" t="n">
        <v>10949</v>
      </c>
      <c r="B703" s="0" t="s">
        <v>152</v>
      </c>
      <c r="C703" s="0" t="s">
        <v>132</v>
      </c>
      <c r="D703" s="0" t="s">
        <v>29</v>
      </c>
      <c r="E703" s="46" t="n">
        <v>35867</v>
      </c>
      <c r="F703" s="46" t="n">
        <v>35895</v>
      </c>
      <c r="G703" s="46" t="n">
        <v>35871</v>
      </c>
      <c r="H703" s="0" t="n">
        <v>-24</v>
      </c>
      <c r="I703" s="30" t="s">
        <v>66</v>
      </c>
      <c r="J703" s="0" t="str">
        <f aca="false">"T"&amp;ROUNDUP(MONTH(E703)/3,0)&amp;" "&amp;RIGHT(YEAR(E703),2)</f>
        <v>T1 98</v>
      </c>
    </row>
    <row r="704" customFormat="false" ht="15" hidden="false" customHeight="false" outlineLevel="0" collapsed="false">
      <c r="A704" s="0" t="n">
        <v>10950</v>
      </c>
      <c r="B704" s="0" t="s">
        <v>99</v>
      </c>
      <c r="C704" s="0" t="s">
        <v>100</v>
      </c>
      <c r="D704" s="0" t="s">
        <v>31</v>
      </c>
      <c r="E704" s="46" t="n">
        <v>35870</v>
      </c>
      <c r="F704" s="46" t="n">
        <v>35898</v>
      </c>
      <c r="G704" s="46" t="n">
        <v>35877</v>
      </c>
      <c r="H704" s="0" t="n">
        <v>-21</v>
      </c>
      <c r="I704" s="30" t="s">
        <v>66</v>
      </c>
      <c r="J704" s="0" t="str">
        <f aca="false">"T"&amp;ROUNDUP(MONTH(E704)/3,0)&amp;" "&amp;RIGHT(YEAR(E704),2)</f>
        <v>T1 98</v>
      </c>
    </row>
    <row r="705" customFormat="false" ht="15" hidden="false" customHeight="false" outlineLevel="0" collapsed="false">
      <c r="A705" s="0" t="n">
        <v>10951</v>
      </c>
      <c r="B705" s="0" t="s">
        <v>76</v>
      </c>
      <c r="C705" s="0" t="s">
        <v>75</v>
      </c>
      <c r="D705" s="0" t="s">
        <v>31</v>
      </c>
      <c r="E705" s="46" t="n">
        <v>35870</v>
      </c>
      <c r="F705" s="46" t="n">
        <v>35912</v>
      </c>
      <c r="G705" s="46" t="n">
        <v>35892</v>
      </c>
      <c r="H705" s="0" t="n">
        <v>-20</v>
      </c>
      <c r="I705" s="30" t="s">
        <v>66</v>
      </c>
      <c r="J705" s="0" t="str">
        <f aca="false">"T"&amp;ROUNDUP(MONTH(E705)/3,0)&amp;" "&amp;RIGHT(YEAR(E705),2)</f>
        <v>T1 98</v>
      </c>
    </row>
    <row r="706" customFormat="false" ht="15" hidden="false" customHeight="false" outlineLevel="0" collapsed="false">
      <c r="A706" s="0" t="n">
        <v>10952</v>
      </c>
      <c r="B706" s="0" t="s">
        <v>171</v>
      </c>
      <c r="C706" s="0" t="s">
        <v>68</v>
      </c>
      <c r="D706" s="0" t="s">
        <v>30</v>
      </c>
      <c r="E706" s="46" t="n">
        <v>35870</v>
      </c>
      <c r="F706" s="46" t="n">
        <v>35912</v>
      </c>
      <c r="G706" s="46" t="n">
        <v>35878</v>
      </c>
      <c r="H706" s="0" t="n">
        <v>-34</v>
      </c>
      <c r="I706" s="30" t="s">
        <v>66</v>
      </c>
      <c r="J706" s="0" t="str">
        <f aca="false">"T"&amp;ROUNDUP(MONTH(E706)/3,0)&amp;" "&amp;RIGHT(YEAR(E706),2)</f>
        <v>T1 98</v>
      </c>
    </row>
    <row r="707" customFormat="false" ht="15" hidden="false" customHeight="false" outlineLevel="0" collapsed="false">
      <c r="A707" s="0" t="n">
        <v>10953</v>
      </c>
      <c r="B707" s="0" t="s">
        <v>139</v>
      </c>
      <c r="C707" s="0" t="s">
        <v>111</v>
      </c>
      <c r="D707" s="0" t="s">
        <v>31</v>
      </c>
      <c r="E707" s="46" t="n">
        <v>35870</v>
      </c>
      <c r="F707" s="46" t="n">
        <v>35884</v>
      </c>
      <c r="G707" s="46" t="n">
        <v>35879</v>
      </c>
      <c r="H707" s="0" t="n">
        <v>-5</v>
      </c>
      <c r="I707" s="30" t="s">
        <v>66</v>
      </c>
      <c r="J707" s="0" t="str">
        <f aca="false">"T"&amp;ROUNDUP(MONTH(E707)/3,0)&amp;" "&amp;RIGHT(YEAR(E707),2)</f>
        <v>T1 98</v>
      </c>
    </row>
    <row r="708" customFormat="false" ht="15" hidden="false" customHeight="false" outlineLevel="0" collapsed="false">
      <c r="A708" s="0" t="n">
        <v>10954</v>
      </c>
      <c r="B708" s="0" t="s">
        <v>153</v>
      </c>
      <c r="C708" s="0" t="s">
        <v>79</v>
      </c>
      <c r="D708" s="0" t="s">
        <v>30</v>
      </c>
      <c r="E708" s="46" t="n">
        <v>35871</v>
      </c>
      <c r="F708" s="46" t="n">
        <v>35913</v>
      </c>
      <c r="G708" s="46" t="n">
        <v>35874</v>
      </c>
      <c r="H708" s="0" t="n">
        <v>-39</v>
      </c>
      <c r="I708" s="30" t="s">
        <v>66</v>
      </c>
      <c r="J708" s="0" t="str">
        <f aca="false">"T"&amp;ROUNDUP(MONTH(E708)/3,0)&amp;" "&amp;RIGHT(YEAR(E708),2)</f>
        <v>T1 98</v>
      </c>
    </row>
    <row r="709" customFormat="false" ht="15" hidden="false" customHeight="false" outlineLevel="0" collapsed="false">
      <c r="A709" s="0" t="n">
        <v>10955</v>
      </c>
      <c r="B709" s="0" t="s">
        <v>88</v>
      </c>
      <c r="C709" s="0" t="s">
        <v>89</v>
      </c>
      <c r="D709" s="0" t="s">
        <v>31</v>
      </c>
      <c r="E709" s="46" t="n">
        <v>35871</v>
      </c>
      <c r="F709" s="46" t="n">
        <v>35899</v>
      </c>
      <c r="G709" s="46" t="n">
        <v>35874</v>
      </c>
      <c r="H709" s="0" t="n">
        <v>-25</v>
      </c>
      <c r="I709" s="30" t="s">
        <v>66</v>
      </c>
      <c r="J709" s="0" t="str">
        <f aca="false">"T"&amp;ROUNDUP(MONTH(E709)/3,0)&amp;" "&amp;RIGHT(YEAR(E709),2)</f>
        <v>T1 98</v>
      </c>
    </row>
    <row r="710" customFormat="false" ht="15" hidden="false" customHeight="false" outlineLevel="0" collapsed="false">
      <c r="A710" s="0" t="n">
        <v>10956</v>
      </c>
      <c r="B710" s="0" t="s">
        <v>162</v>
      </c>
      <c r="C710" s="0" t="s">
        <v>68</v>
      </c>
      <c r="D710" s="0" t="s">
        <v>31</v>
      </c>
      <c r="E710" s="46" t="n">
        <v>35871</v>
      </c>
      <c r="F710" s="46" t="n">
        <v>35913</v>
      </c>
      <c r="G710" s="46" t="n">
        <v>35874</v>
      </c>
      <c r="H710" s="0" t="n">
        <v>-39</v>
      </c>
      <c r="I710" s="30" t="s">
        <v>66</v>
      </c>
      <c r="J710" s="0" t="str">
        <f aca="false">"T"&amp;ROUNDUP(MONTH(E710)/3,0)&amp;" "&amp;RIGHT(YEAR(E710),2)</f>
        <v>T1 98</v>
      </c>
    </row>
    <row r="711" customFormat="false" ht="15" hidden="false" customHeight="false" outlineLevel="0" collapsed="false">
      <c r="A711" s="0" t="n">
        <v>10957</v>
      </c>
      <c r="B711" s="0" t="s">
        <v>78</v>
      </c>
      <c r="C711" s="0" t="s">
        <v>79</v>
      </c>
      <c r="D711" s="0" t="s">
        <v>29</v>
      </c>
      <c r="E711" s="46" t="n">
        <v>35872</v>
      </c>
      <c r="F711" s="46" t="n">
        <v>35900</v>
      </c>
      <c r="G711" s="46" t="n">
        <v>35881</v>
      </c>
      <c r="H711" s="0" t="n">
        <v>-19</v>
      </c>
      <c r="I711" s="30" t="s">
        <v>66</v>
      </c>
      <c r="J711" s="0" t="str">
        <f aca="false">"T"&amp;ROUNDUP(MONTH(E711)/3,0)&amp;" "&amp;RIGHT(YEAR(E711),2)</f>
        <v>T1 98</v>
      </c>
    </row>
    <row r="712" customFormat="false" ht="15" hidden="false" customHeight="false" outlineLevel="0" collapsed="false">
      <c r="A712" s="0" t="n">
        <v>10958</v>
      </c>
      <c r="B712" s="0" t="s">
        <v>155</v>
      </c>
      <c r="C712" s="0" t="s">
        <v>49</v>
      </c>
      <c r="D712" s="0" t="s">
        <v>31</v>
      </c>
      <c r="E712" s="46" t="n">
        <v>35872</v>
      </c>
      <c r="F712" s="46" t="n">
        <v>35900</v>
      </c>
      <c r="G712" s="46" t="n">
        <v>35881</v>
      </c>
      <c r="H712" s="0" t="n">
        <v>-19</v>
      </c>
      <c r="I712" s="30" t="s">
        <v>66</v>
      </c>
      <c r="J712" s="0" t="str">
        <f aca="false">"T"&amp;ROUNDUP(MONTH(E712)/3,0)&amp;" "&amp;RIGHT(YEAR(E712),2)</f>
        <v>T1 98</v>
      </c>
    </row>
    <row r="713" customFormat="false" ht="15" hidden="false" customHeight="false" outlineLevel="0" collapsed="false">
      <c r="A713" s="0" t="n">
        <v>10959</v>
      </c>
      <c r="B713" s="0" t="s">
        <v>157</v>
      </c>
      <c r="C713" s="0" t="s">
        <v>70</v>
      </c>
      <c r="D713" s="0" t="s">
        <v>31</v>
      </c>
      <c r="E713" s="46" t="n">
        <v>35872</v>
      </c>
      <c r="F713" s="46" t="n">
        <v>35914</v>
      </c>
      <c r="G713" s="46" t="n">
        <v>35877</v>
      </c>
      <c r="H713" s="0" t="n">
        <v>-37</v>
      </c>
      <c r="I713" s="30" t="s">
        <v>66</v>
      </c>
      <c r="J713" s="0" t="str">
        <f aca="false">"T"&amp;ROUNDUP(MONTH(E713)/3,0)&amp;" "&amp;RIGHT(YEAR(E713),2)</f>
        <v>T1 98</v>
      </c>
    </row>
    <row r="714" customFormat="false" ht="15" hidden="false" customHeight="false" outlineLevel="0" collapsed="false">
      <c r="A714" s="0" t="n">
        <v>10960</v>
      </c>
      <c r="B714" s="0" t="s">
        <v>78</v>
      </c>
      <c r="C714" s="0" t="s">
        <v>79</v>
      </c>
      <c r="D714" s="0" t="s">
        <v>30</v>
      </c>
      <c r="E714" s="46" t="n">
        <v>35873</v>
      </c>
      <c r="F714" s="46" t="n">
        <v>35887</v>
      </c>
      <c r="G714" s="46" t="n">
        <v>35893</v>
      </c>
      <c r="H714" s="0" t="n">
        <v>6</v>
      </c>
      <c r="I714" s="30" t="s">
        <v>90</v>
      </c>
      <c r="J714" s="0" t="str">
        <f aca="false">"T"&amp;ROUNDUP(MONTH(E714)/3,0)&amp;" "&amp;RIGHT(YEAR(E714),2)</f>
        <v>T1 98</v>
      </c>
    </row>
    <row r="715" customFormat="false" ht="15" hidden="false" customHeight="false" outlineLevel="0" collapsed="false">
      <c r="A715" s="0" t="n">
        <v>10961</v>
      </c>
      <c r="B715" s="0" t="s">
        <v>146</v>
      </c>
      <c r="C715" s="0" t="s">
        <v>70</v>
      </c>
      <c r="D715" s="0" t="s">
        <v>30</v>
      </c>
      <c r="E715" s="46" t="n">
        <v>35873</v>
      </c>
      <c r="F715" s="46" t="n">
        <v>35901</v>
      </c>
      <c r="G715" s="46" t="n">
        <v>35884</v>
      </c>
      <c r="H715" s="0" t="n">
        <v>-17</v>
      </c>
      <c r="I715" s="30" t="s">
        <v>66</v>
      </c>
      <c r="J715" s="0" t="str">
        <f aca="false">"T"&amp;ROUNDUP(MONTH(E715)/3,0)&amp;" "&amp;RIGHT(YEAR(E715),2)</f>
        <v>T1 98</v>
      </c>
    </row>
    <row r="716" customFormat="false" ht="15" hidden="false" customHeight="false" outlineLevel="0" collapsed="false">
      <c r="A716" s="0" t="n">
        <v>10962</v>
      </c>
      <c r="B716" s="0" t="s">
        <v>98</v>
      </c>
      <c r="C716" s="0" t="s">
        <v>68</v>
      </c>
      <c r="D716" s="0" t="s">
        <v>31</v>
      </c>
      <c r="E716" s="46" t="n">
        <v>35873</v>
      </c>
      <c r="F716" s="46" t="n">
        <v>35901</v>
      </c>
      <c r="G716" s="46" t="n">
        <v>35877</v>
      </c>
      <c r="H716" s="0" t="n">
        <v>-24</v>
      </c>
      <c r="I716" s="30" t="s">
        <v>66</v>
      </c>
      <c r="J716" s="0" t="str">
        <f aca="false">"T"&amp;ROUNDUP(MONTH(E716)/3,0)&amp;" "&amp;RIGHT(YEAR(E716),2)</f>
        <v>T1 98</v>
      </c>
    </row>
    <row r="717" customFormat="false" ht="15" hidden="false" customHeight="false" outlineLevel="0" collapsed="false">
      <c r="A717" s="0" t="n">
        <v>10963</v>
      </c>
      <c r="B717" s="0" t="s">
        <v>128</v>
      </c>
      <c r="C717" s="0" t="s">
        <v>129</v>
      </c>
      <c r="D717" s="0" t="s">
        <v>29</v>
      </c>
      <c r="E717" s="46" t="n">
        <v>35873</v>
      </c>
      <c r="F717" s="46" t="n">
        <v>35901</v>
      </c>
      <c r="G717" s="46" t="n">
        <v>35880</v>
      </c>
      <c r="H717" s="0" t="n">
        <v>-21</v>
      </c>
      <c r="I717" s="30" t="s">
        <v>66</v>
      </c>
      <c r="J717" s="0" t="str">
        <f aca="false">"T"&amp;ROUNDUP(MONTH(E717)/3,0)&amp;" "&amp;RIGHT(YEAR(E717),2)</f>
        <v>T1 98</v>
      </c>
    </row>
    <row r="718" customFormat="false" ht="15" hidden="false" customHeight="false" outlineLevel="0" collapsed="false">
      <c r="A718" s="0" t="n">
        <v>10964</v>
      </c>
      <c r="B718" s="0" t="s">
        <v>173</v>
      </c>
      <c r="C718" s="0" t="s">
        <v>65</v>
      </c>
      <c r="D718" s="0" t="s">
        <v>31</v>
      </c>
      <c r="E718" s="46" t="n">
        <v>35874</v>
      </c>
      <c r="F718" s="46" t="n">
        <v>35902</v>
      </c>
      <c r="G718" s="46" t="n">
        <v>35878</v>
      </c>
      <c r="H718" s="0" t="n">
        <v>-24</v>
      </c>
      <c r="I718" s="30" t="s">
        <v>66</v>
      </c>
      <c r="J718" s="0" t="str">
        <f aca="false">"T"&amp;ROUNDUP(MONTH(E718)/3,0)&amp;" "&amp;RIGHT(YEAR(E718),2)</f>
        <v>T1 98</v>
      </c>
    </row>
    <row r="719" customFormat="false" ht="15" hidden="false" customHeight="false" outlineLevel="0" collapsed="false">
      <c r="A719" s="0" t="n">
        <v>10965</v>
      </c>
      <c r="B719" s="0" t="s">
        <v>118</v>
      </c>
      <c r="C719" s="0" t="s">
        <v>87</v>
      </c>
      <c r="D719" s="0" t="s">
        <v>29</v>
      </c>
      <c r="E719" s="46" t="n">
        <v>35874</v>
      </c>
      <c r="F719" s="46" t="n">
        <v>35902</v>
      </c>
      <c r="G719" s="46" t="n">
        <v>35884</v>
      </c>
      <c r="H719" s="0" t="n">
        <v>-18</v>
      </c>
      <c r="I719" s="30" t="s">
        <v>66</v>
      </c>
      <c r="J719" s="0" t="str">
        <f aca="false">"T"&amp;ROUNDUP(MONTH(E719)/3,0)&amp;" "&amp;RIGHT(YEAR(E719),2)</f>
        <v>T1 98</v>
      </c>
    </row>
    <row r="720" customFormat="false" ht="15" hidden="false" customHeight="false" outlineLevel="0" collapsed="false">
      <c r="A720" s="0" t="n">
        <v>10966</v>
      </c>
      <c r="B720" s="0" t="s">
        <v>74</v>
      </c>
      <c r="C720" s="0" t="s">
        <v>75</v>
      </c>
      <c r="D720" s="0" t="s">
        <v>30</v>
      </c>
      <c r="E720" s="46" t="n">
        <v>35874</v>
      </c>
      <c r="F720" s="46" t="n">
        <v>35902</v>
      </c>
      <c r="G720" s="46" t="n">
        <v>35893</v>
      </c>
      <c r="H720" s="0" t="n">
        <v>-9</v>
      </c>
      <c r="I720" s="30" t="s">
        <v>66</v>
      </c>
      <c r="J720" s="0" t="str">
        <f aca="false">"T"&amp;ROUNDUP(MONTH(E720)/3,0)&amp;" "&amp;RIGHT(YEAR(E720),2)</f>
        <v>T1 98</v>
      </c>
    </row>
    <row r="721" customFormat="false" ht="15" hidden="false" customHeight="false" outlineLevel="0" collapsed="false">
      <c r="A721" s="0" t="n">
        <v>10967</v>
      </c>
      <c r="B721" s="0" t="s">
        <v>67</v>
      </c>
      <c r="C721" s="0" t="s">
        <v>68</v>
      </c>
      <c r="D721" s="0" t="s">
        <v>31</v>
      </c>
      <c r="E721" s="46" t="n">
        <v>35877</v>
      </c>
      <c r="F721" s="46" t="n">
        <v>35905</v>
      </c>
      <c r="G721" s="46" t="n">
        <v>35887</v>
      </c>
      <c r="H721" s="0" t="n">
        <v>-18</v>
      </c>
      <c r="I721" s="30" t="s">
        <v>66</v>
      </c>
      <c r="J721" s="0" t="str">
        <f aca="false">"T"&amp;ROUNDUP(MONTH(E721)/3,0)&amp;" "&amp;RIGHT(YEAR(E721),2)</f>
        <v>T1 98</v>
      </c>
    </row>
    <row r="722" customFormat="false" ht="15" hidden="false" customHeight="false" outlineLevel="0" collapsed="false">
      <c r="A722" s="0" t="n">
        <v>10968</v>
      </c>
      <c r="B722" s="0" t="s">
        <v>80</v>
      </c>
      <c r="C722" s="0" t="s">
        <v>81</v>
      </c>
      <c r="D722" s="0" t="s">
        <v>29</v>
      </c>
      <c r="E722" s="46" t="n">
        <v>35877</v>
      </c>
      <c r="F722" s="46" t="n">
        <v>35905</v>
      </c>
      <c r="G722" s="46" t="n">
        <v>35886</v>
      </c>
      <c r="H722" s="0" t="n">
        <v>-19</v>
      </c>
      <c r="I722" s="30" t="s">
        <v>66</v>
      </c>
      <c r="J722" s="0" t="str">
        <f aca="false">"T"&amp;ROUNDUP(MONTH(E722)/3,0)&amp;" "&amp;RIGHT(YEAR(E722),2)</f>
        <v>T1 98</v>
      </c>
    </row>
    <row r="723" customFormat="false" ht="15" hidden="false" customHeight="false" outlineLevel="0" collapsed="false">
      <c r="A723" s="0" t="n">
        <v>10969</v>
      </c>
      <c r="B723" s="0" t="s">
        <v>112</v>
      </c>
      <c r="C723" s="0" t="s">
        <v>70</v>
      </c>
      <c r="D723" s="0" t="s">
        <v>31</v>
      </c>
      <c r="E723" s="46" t="n">
        <v>35877</v>
      </c>
      <c r="F723" s="46" t="n">
        <v>35905</v>
      </c>
      <c r="G723" s="46" t="n">
        <v>35884</v>
      </c>
      <c r="H723" s="0" t="n">
        <v>-21</v>
      </c>
      <c r="I723" s="30" t="s">
        <v>66</v>
      </c>
      <c r="J723" s="0" t="str">
        <f aca="false">"T"&amp;ROUNDUP(MONTH(E723)/3,0)&amp;" "&amp;RIGHT(YEAR(E723),2)</f>
        <v>T1 98</v>
      </c>
    </row>
    <row r="724" customFormat="false" ht="15" hidden="false" customHeight="false" outlineLevel="0" collapsed="false">
      <c r="A724" s="0" t="n">
        <v>10970</v>
      </c>
      <c r="B724" s="0" t="s">
        <v>127</v>
      </c>
      <c r="C724" s="0" t="s">
        <v>106</v>
      </c>
      <c r="D724" s="0" t="s">
        <v>30</v>
      </c>
      <c r="E724" s="46" t="n">
        <v>35878</v>
      </c>
      <c r="F724" s="46" t="n">
        <v>35892</v>
      </c>
      <c r="G724" s="46" t="n">
        <v>35909</v>
      </c>
      <c r="H724" s="0" t="n">
        <v>17</v>
      </c>
      <c r="I724" s="30" t="s">
        <v>90</v>
      </c>
      <c r="J724" s="0" t="str">
        <f aca="false">"T"&amp;ROUNDUP(MONTH(E724)/3,0)&amp;" "&amp;RIGHT(YEAR(E724),2)</f>
        <v>T1 98</v>
      </c>
    </row>
    <row r="725" customFormat="false" ht="15" hidden="false" customHeight="false" outlineLevel="0" collapsed="false">
      <c r="A725" s="0" t="n">
        <v>10971</v>
      </c>
      <c r="B725" s="0" t="s">
        <v>172</v>
      </c>
      <c r="C725" s="0" t="s">
        <v>65</v>
      </c>
      <c r="D725" s="0" t="s">
        <v>31</v>
      </c>
      <c r="E725" s="46" t="n">
        <v>35878</v>
      </c>
      <c r="F725" s="46" t="n">
        <v>35906</v>
      </c>
      <c r="G725" s="46" t="n">
        <v>35887</v>
      </c>
      <c r="H725" s="0" t="n">
        <v>-19</v>
      </c>
      <c r="I725" s="30" t="s">
        <v>66</v>
      </c>
      <c r="J725" s="0" t="str">
        <f aca="false">"T"&amp;ROUNDUP(MONTH(E725)/3,0)&amp;" "&amp;RIGHT(YEAR(E725),2)</f>
        <v>T1 98</v>
      </c>
    </row>
    <row r="726" customFormat="false" ht="15" hidden="false" customHeight="false" outlineLevel="0" collapsed="false">
      <c r="A726" s="0" t="n">
        <v>10972</v>
      </c>
      <c r="B726" s="0" t="s">
        <v>174</v>
      </c>
      <c r="C726" s="0" t="s">
        <v>65</v>
      </c>
      <c r="D726" s="0" t="s">
        <v>31</v>
      </c>
      <c r="E726" s="46" t="n">
        <v>35878</v>
      </c>
      <c r="F726" s="46" t="n">
        <v>35906</v>
      </c>
      <c r="G726" s="46" t="n">
        <v>35880</v>
      </c>
      <c r="H726" s="0" t="n">
        <v>-26</v>
      </c>
      <c r="I726" s="30" t="s">
        <v>66</v>
      </c>
      <c r="J726" s="0" t="str">
        <f aca="false">"T"&amp;ROUNDUP(MONTH(E726)/3,0)&amp;" "&amp;RIGHT(YEAR(E726),2)</f>
        <v>T1 98</v>
      </c>
    </row>
    <row r="727" customFormat="false" ht="15" hidden="false" customHeight="false" outlineLevel="0" collapsed="false">
      <c r="A727" s="0" t="n">
        <v>10973</v>
      </c>
      <c r="B727" s="0" t="s">
        <v>174</v>
      </c>
      <c r="C727" s="0" t="s">
        <v>65</v>
      </c>
      <c r="D727" s="0" t="s">
        <v>31</v>
      </c>
      <c r="E727" s="46" t="n">
        <v>35878</v>
      </c>
      <c r="F727" s="46" t="n">
        <v>35906</v>
      </c>
      <c r="G727" s="46" t="n">
        <v>35881</v>
      </c>
      <c r="H727" s="0" t="n">
        <v>-25</v>
      </c>
      <c r="I727" s="30" t="s">
        <v>66</v>
      </c>
      <c r="J727" s="0" t="str">
        <f aca="false">"T"&amp;ROUNDUP(MONTH(E727)/3,0)&amp;" "&amp;RIGHT(YEAR(E727),2)</f>
        <v>T1 98</v>
      </c>
    </row>
    <row r="728" customFormat="false" ht="15" hidden="false" customHeight="false" outlineLevel="0" collapsed="false">
      <c r="A728" s="0" t="n">
        <v>10974</v>
      </c>
      <c r="B728" s="0" t="s">
        <v>97</v>
      </c>
      <c r="C728" s="0" t="s">
        <v>87</v>
      </c>
      <c r="D728" s="0" t="s">
        <v>29</v>
      </c>
      <c r="E728" s="46" t="n">
        <v>35879</v>
      </c>
      <c r="F728" s="46" t="n">
        <v>35893</v>
      </c>
      <c r="G728" s="46" t="n">
        <v>35888</v>
      </c>
      <c r="H728" s="0" t="n">
        <v>-5</v>
      </c>
      <c r="I728" s="30" t="s">
        <v>66</v>
      </c>
      <c r="J728" s="0" t="str">
        <f aca="false">"T"&amp;ROUNDUP(MONTH(E728)/3,0)&amp;" "&amp;RIGHT(YEAR(E728),2)</f>
        <v>T1 98</v>
      </c>
    </row>
    <row r="729" customFormat="false" ht="15" hidden="false" customHeight="false" outlineLevel="0" collapsed="false">
      <c r="A729" s="0" t="n">
        <v>10975</v>
      </c>
      <c r="B729" s="0" t="s">
        <v>152</v>
      </c>
      <c r="C729" s="0" t="s">
        <v>132</v>
      </c>
      <c r="D729" s="0" t="s">
        <v>29</v>
      </c>
      <c r="E729" s="46" t="n">
        <v>35879</v>
      </c>
      <c r="F729" s="46" t="n">
        <v>35907</v>
      </c>
      <c r="G729" s="46" t="n">
        <v>35881</v>
      </c>
      <c r="H729" s="0" t="n">
        <v>-26</v>
      </c>
      <c r="I729" s="30" t="s">
        <v>66</v>
      </c>
      <c r="J729" s="0" t="str">
        <f aca="false">"T"&amp;ROUNDUP(MONTH(E729)/3,0)&amp;" "&amp;RIGHT(YEAR(E729),2)</f>
        <v>T1 98</v>
      </c>
    </row>
    <row r="730" customFormat="false" ht="15" hidden="false" customHeight="false" outlineLevel="0" collapsed="false">
      <c r="A730" s="0" t="n">
        <v>10976</v>
      </c>
      <c r="B730" s="0" t="s">
        <v>78</v>
      </c>
      <c r="C730" s="0" t="s">
        <v>79</v>
      </c>
      <c r="D730" s="0" t="s">
        <v>30</v>
      </c>
      <c r="E730" s="46" t="n">
        <v>35879</v>
      </c>
      <c r="F730" s="46" t="n">
        <v>35921</v>
      </c>
      <c r="G730" s="46" t="n">
        <v>35888</v>
      </c>
      <c r="H730" s="0" t="n">
        <v>-33</v>
      </c>
      <c r="I730" s="30" t="s">
        <v>66</v>
      </c>
      <c r="J730" s="0" t="str">
        <f aca="false">"T"&amp;ROUNDUP(MONTH(E730)/3,0)&amp;" "&amp;RIGHT(YEAR(E730),2)</f>
        <v>T1 98</v>
      </c>
    </row>
    <row r="731" customFormat="false" ht="15" hidden="false" customHeight="false" outlineLevel="0" collapsed="false">
      <c r="A731" s="0" t="n">
        <v>10977</v>
      </c>
      <c r="B731" s="0" t="s">
        <v>88</v>
      </c>
      <c r="C731" s="0" t="s">
        <v>89</v>
      </c>
      <c r="D731" s="0" t="s">
        <v>29</v>
      </c>
      <c r="E731" s="46" t="n">
        <v>35880</v>
      </c>
      <c r="F731" s="46" t="n">
        <v>35908</v>
      </c>
      <c r="G731" s="46" t="n">
        <v>35895</v>
      </c>
      <c r="H731" s="0" t="n">
        <v>-13</v>
      </c>
      <c r="I731" s="30" t="s">
        <v>66</v>
      </c>
      <c r="J731" s="0" t="str">
        <f aca="false">"T"&amp;ROUNDUP(MONTH(E731)/3,0)&amp;" "&amp;RIGHT(YEAR(E731),2)</f>
        <v>T1 98</v>
      </c>
    </row>
    <row r="732" customFormat="false" ht="15" hidden="false" customHeight="false" outlineLevel="0" collapsed="false">
      <c r="A732" s="0" t="n">
        <v>10978</v>
      </c>
      <c r="B732" s="0" t="s">
        <v>166</v>
      </c>
      <c r="C732" s="0" t="s">
        <v>73</v>
      </c>
      <c r="D732" s="0" t="s">
        <v>31</v>
      </c>
      <c r="E732" s="46" t="n">
        <v>35880</v>
      </c>
      <c r="F732" s="46" t="n">
        <v>35908</v>
      </c>
      <c r="G732" s="46" t="n">
        <v>35908</v>
      </c>
      <c r="H732" s="0" t="n">
        <v>0</v>
      </c>
      <c r="I732" s="30" t="s">
        <v>66</v>
      </c>
      <c r="J732" s="0" t="str">
        <f aca="false">"T"&amp;ROUNDUP(MONTH(E732)/3,0)&amp;" "&amp;RIGHT(YEAR(E732),2)</f>
        <v>T1 98</v>
      </c>
    </row>
    <row r="733" customFormat="false" ht="15" hidden="false" customHeight="false" outlineLevel="0" collapsed="false">
      <c r="A733" s="0" t="n">
        <v>10979</v>
      </c>
      <c r="B733" s="0" t="s">
        <v>80</v>
      </c>
      <c r="C733" s="0" t="s">
        <v>81</v>
      </c>
      <c r="D733" s="0" t="s">
        <v>31</v>
      </c>
      <c r="E733" s="46" t="n">
        <v>35880</v>
      </c>
      <c r="F733" s="46" t="n">
        <v>35908</v>
      </c>
      <c r="G733" s="46" t="n">
        <v>35885</v>
      </c>
      <c r="H733" s="0" t="n">
        <v>-23</v>
      </c>
      <c r="I733" s="30" t="s">
        <v>66</v>
      </c>
      <c r="J733" s="0" t="str">
        <f aca="false">"T"&amp;ROUNDUP(MONTH(E733)/3,0)&amp;" "&amp;RIGHT(YEAR(E733),2)</f>
        <v>T1 98</v>
      </c>
    </row>
    <row r="734" customFormat="false" ht="15" hidden="false" customHeight="false" outlineLevel="0" collapsed="false">
      <c r="A734" s="0" t="n">
        <v>10980</v>
      </c>
      <c r="B734" s="0" t="s">
        <v>88</v>
      </c>
      <c r="C734" s="0" t="s">
        <v>89</v>
      </c>
      <c r="D734" s="0" t="s">
        <v>30</v>
      </c>
      <c r="E734" s="46" t="n">
        <v>35881</v>
      </c>
      <c r="F734" s="46" t="n">
        <v>35923</v>
      </c>
      <c r="G734" s="46" t="n">
        <v>35902</v>
      </c>
      <c r="H734" s="0" t="n">
        <v>-21</v>
      </c>
      <c r="I734" s="30" t="s">
        <v>66</v>
      </c>
      <c r="J734" s="0" t="str">
        <f aca="false">"T"&amp;ROUNDUP(MONTH(E734)/3,0)&amp;" "&amp;RIGHT(YEAR(E734),2)</f>
        <v>T1 98</v>
      </c>
    </row>
    <row r="735" customFormat="false" ht="15" hidden="false" customHeight="false" outlineLevel="0" collapsed="false">
      <c r="A735" s="0" t="n">
        <v>10981</v>
      </c>
      <c r="B735" s="0" t="s">
        <v>69</v>
      </c>
      <c r="C735" s="0" t="s">
        <v>70</v>
      </c>
      <c r="D735" s="0" t="s">
        <v>31</v>
      </c>
      <c r="E735" s="46" t="n">
        <v>35881</v>
      </c>
      <c r="F735" s="46" t="n">
        <v>35909</v>
      </c>
      <c r="G735" s="46" t="n">
        <v>35887</v>
      </c>
      <c r="H735" s="0" t="n">
        <v>-22</v>
      </c>
      <c r="I735" s="30" t="s">
        <v>66</v>
      </c>
      <c r="J735" s="0" t="str">
        <f aca="false">"T"&amp;ROUNDUP(MONTH(E735)/3,0)&amp;" "&amp;RIGHT(YEAR(E735),2)</f>
        <v>T1 98</v>
      </c>
    </row>
    <row r="736" customFormat="false" ht="15" hidden="false" customHeight="false" outlineLevel="0" collapsed="false">
      <c r="A736" s="0" t="n">
        <v>10982</v>
      </c>
      <c r="B736" s="0" t="s">
        <v>152</v>
      </c>
      <c r="C736" s="0" t="s">
        <v>132</v>
      </c>
      <c r="D736" s="0" t="s">
        <v>30</v>
      </c>
      <c r="E736" s="46" t="n">
        <v>35881</v>
      </c>
      <c r="F736" s="46" t="n">
        <v>35909</v>
      </c>
      <c r="G736" s="46" t="n">
        <v>35893</v>
      </c>
      <c r="H736" s="0" t="n">
        <v>-16</v>
      </c>
      <c r="I736" s="30" t="s">
        <v>66</v>
      </c>
      <c r="J736" s="0" t="str">
        <f aca="false">"T"&amp;ROUNDUP(MONTH(E736)/3,0)&amp;" "&amp;RIGHT(YEAR(E736),2)</f>
        <v>T1 98</v>
      </c>
    </row>
    <row r="737" customFormat="false" ht="15" hidden="false" customHeight="false" outlineLevel="0" collapsed="false">
      <c r="A737" s="0" t="n">
        <v>10983</v>
      </c>
      <c r="B737" s="0" t="s">
        <v>126</v>
      </c>
      <c r="C737" s="0" t="s">
        <v>87</v>
      </c>
      <c r="D737" s="0" t="s">
        <v>31</v>
      </c>
      <c r="E737" s="46" t="n">
        <v>35881</v>
      </c>
      <c r="F737" s="46" t="n">
        <v>35909</v>
      </c>
      <c r="G737" s="46" t="n">
        <v>35891</v>
      </c>
      <c r="H737" s="0" t="n">
        <v>-18</v>
      </c>
      <c r="I737" s="30" t="s">
        <v>66</v>
      </c>
      <c r="J737" s="0" t="str">
        <f aca="false">"T"&amp;ROUNDUP(MONTH(E737)/3,0)&amp;" "&amp;RIGHT(YEAR(E737),2)</f>
        <v>T1 98</v>
      </c>
    </row>
    <row r="738" customFormat="false" ht="15" hidden="false" customHeight="false" outlineLevel="0" collapsed="false">
      <c r="A738" s="0" t="n">
        <v>10984</v>
      </c>
      <c r="B738" s="0" t="s">
        <v>126</v>
      </c>
      <c r="C738" s="0" t="s">
        <v>87</v>
      </c>
      <c r="D738" s="0" t="s">
        <v>29</v>
      </c>
      <c r="E738" s="46" t="n">
        <v>35884</v>
      </c>
      <c r="F738" s="46" t="n">
        <v>35912</v>
      </c>
      <c r="G738" s="46" t="n">
        <v>35888</v>
      </c>
      <c r="H738" s="0" t="n">
        <v>-24</v>
      </c>
      <c r="I738" s="30" t="s">
        <v>66</v>
      </c>
      <c r="J738" s="0" t="str">
        <f aca="false">"T"&amp;ROUNDUP(MONTH(E738)/3,0)&amp;" "&amp;RIGHT(YEAR(E738),2)</f>
        <v>T1 98</v>
      </c>
    </row>
    <row r="739" customFormat="false" ht="15" hidden="false" customHeight="false" outlineLevel="0" collapsed="false">
      <c r="A739" s="0" t="n">
        <v>10985</v>
      </c>
      <c r="B739" s="0" t="s">
        <v>114</v>
      </c>
      <c r="C739" s="0" t="s">
        <v>115</v>
      </c>
      <c r="D739" s="0" t="s">
        <v>30</v>
      </c>
      <c r="E739" s="46" t="n">
        <v>35884</v>
      </c>
      <c r="F739" s="46" t="n">
        <v>35912</v>
      </c>
      <c r="G739" s="46" t="n">
        <v>35887</v>
      </c>
      <c r="H739" s="0" t="n">
        <v>-25</v>
      </c>
      <c r="I739" s="30" t="s">
        <v>66</v>
      </c>
      <c r="J739" s="0" t="str">
        <f aca="false">"T"&amp;ROUNDUP(MONTH(E739)/3,0)&amp;" "&amp;RIGHT(YEAR(E739),2)</f>
        <v>T1 98</v>
      </c>
    </row>
    <row r="740" customFormat="false" ht="15" hidden="false" customHeight="false" outlineLevel="0" collapsed="false">
      <c r="A740" s="0" t="n">
        <v>10986</v>
      </c>
      <c r="B740" s="0" t="s">
        <v>155</v>
      </c>
      <c r="C740" s="0" t="s">
        <v>49</v>
      </c>
      <c r="D740" s="0" t="s">
        <v>31</v>
      </c>
      <c r="E740" s="46" t="n">
        <v>35884</v>
      </c>
      <c r="F740" s="46" t="n">
        <v>35912</v>
      </c>
      <c r="G740" s="46" t="n">
        <v>35906</v>
      </c>
      <c r="H740" s="0" t="n">
        <v>-6</v>
      </c>
      <c r="I740" s="30" t="s">
        <v>66</v>
      </c>
      <c r="J740" s="0" t="str">
        <f aca="false">"T"&amp;ROUNDUP(MONTH(E740)/3,0)&amp;" "&amp;RIGHT(YEAR(E740),2)</f>
        <v>T1 98</v>
      </c>
    </row>
    <row r="741" customFormat="false" ht="15" hidden="false" customHeight="false" outlineLevel="0" collapsed="false">
      <c r="A741" s="0" t="n">
        <v>10987</v>
      </c>
      <c r="B741" s="0" t="s">
        <v>142</v>
      </c>
      <c r="C741" s="0" t="s">
        <v>111</v>
      </c>
      <c r="D741" s="0" t="s">
        <v>30</v>
      </c>
      <c r="E741" s="46" t="n">
        <v>35885</v>
      </c>
      <c r="F741" s="46" t="n">
        <v>35913</v>
      </c>
      <c r="G741" s="46" t="n">
        <v>35891</v>
      </c>
      <c r="H741" s="0" t="n">
        <v>-22</v>
      </c>
      <c r="I741" s="30" t="s">
        <v>66</v>
      </c>
      <c r="J741" s="0" t="str">
        <f aca="false">"T"&amp;ROUNDUP(MONTH(E741)/3,0)&amp;" "&amp;RIGHT(YEAR(E741),2)</f>
        <v>T1 98</v>
      </c>
    </row>
    <row r="742" customFormat="false" ht="15" hidden="false" customHeight="false" outlineLevel="0" collapsed="false">
      <c r="A742" s="0" t="n">
        <v>10988</v>
      </c>
      <c r="B742" s="0" t="s">
        <v>86</v>
      </c>
      <c r="C742" s="0" t="s">
        <v>87</v>
      </c>
      <c r="D742" s="0" t="s">
        <v>31</v>
      </c>
      <c r="E742" s="46" t="n">
        <v>35885</v>
      </c>
      <c r="F742" s="46" t="n">
        <v>35913</v>
      </c>
      <c r="G742" s="46" t="n">
        <v>35895</v>
      </c>
      <c r="H742" s="0" t="n">
        <v>-18</v>
      </c>
      <c r="I742" s="30" t="s">
        <v>66</v>
      </c>
      <c r="J742" s="0" t="str">
        <f aca="false">"T"&amp;ROUNDUP(MONTH(E742)/3,0)&amp;" "&amp;RIGHT(YEAR(E742),2)</f>
        <v>T1 98</v>
      </c>
    </row>
    <row r="743" customFormat="false" ht="15" hidden="false" customHeight="false" outlineLevel="0" collapsed="false">
      <c r="A743" s="0" t="n">
        <v>10989</v>
      </c>
      <c r="B743" s="0" t="s">
        <v>85</v>
      </c>
      <c r="C743" s="0" t="s">
        <v>70</v>
      </c>
      <c r="D743" s="0" t="s">
        <v>30</v>
      </c>
      <c r="E743" s="46" t="n">
        <v>35885</v>
      </c>
      <c r="F743" s="46" t="n">
        <v>35913</v>
      </c>
      <c r="G743" s="46" t="n">
        <v>35887</v>
      </c>
      <c r="H743" s="0" t="n">
        <v>-26</v>
      </c>
      <c r="I743" s="30" t="s">
        <v>66</v>
      </c>
      <c r="J743" s="0" t="str">
        <f aca="false">"T"&amp;ROUNDUP(MONTH(E743)/3,0)&amp;" "&amp;RIGHT(YEAR(E743),2)</f>
        <v>T1 98</v>
      </c>
    </row>
    <row r="744" customFormat="false" ht="15" hidden="false" customHeight="false" outlineLevel="0" collapsed="false">
      <c r="A744" s="0" t="n">
        <v>10990</v>
      </c>
      <c r="B744" s="0" t="s">
        <v>80</v>
      </c>
      <c r="C744" s="0" t="s">
        <v>81</v>
      </c>
      <c r="D744" s="0" t="s">
        <v>29</v>
      </c>
      <c r="E744" s="46" t="n">
        <v>35886</v>
      </c>
      <c r="F744" s="46" t="n">
        <v>35928</v>
      </c>
      <c r="G744" s="46" t="n">
        <v>35892</v>
      </c>
      <c r="H744" s="0" t="n">
        <v>-36</v>
      </c>
      <c r="I744" s="30" t="s">
        <v>66</v>
      </c>
      <c r="J744" s="0" t="str">
        <f aca="false">"T"&amp;ROUNDUP(MONTH(E744)/3,0)&amp;" "&amp;RIGHT(YEAR(E744),2)</f>
        <v>T2 98</v>
      </c>
    </row>
    <row r="745" customFormat="false" ht="15" hidden="false" customHeight="false" outlineLevel="0" collapsed="false">
      <c r="A745" s="0" t="n">
        <v>10991</v>
      </c>
      <c r="B745" s="0" t="s">
        <v>98</v>
      </c>
      <c r="C745" s="0" t="s">
        <v>68</v>
      </c>
      <c r="D745" s="0" t="s">
        <v>30</v>
      </c>
      <c r="E745" s="46" t="n">
        <v>35886</v>
      </c>
      <c r="F745" s="46" t="n">
        <v>35914</v>
      </c>
      <c r="G745" s="46" t="n">
        <v>35892</v>
      </c>
      <c r="H745" s="0" t="n">
        <v>-22</v>
      </c>
      <c r="I745" s="30" t="s">
        <v>66</v>
      </c>
      <c r="J745" s="0" t="str">
        <f aca="false">"T"&amp;ROUNDUP(MONTH(E745)/3,0)&amp;" "&amp;RIGHT(YEAR(E745),2)</f>
        <v>T2 98</v>
      </c>
    </row>
    <row r="746" customFormat="false" ht="15" hidden="false" customHeight="false" outlineLevel="0" collapsed="false">
      <c r="A746" s="0" t="n">
        <v>10992</v>
      </c>
      <c r="B746" s="0" t="s">
        <v>121</v>
      </c>
      <c r="C746" s="0" t="s">
        <v>87</v>
      </c>
      <c r="D746" s="0" t="s">
        <v>29</v>
      </c>
      <c r="E746" s="46" t="n">
        <v>35886</v>
      </c>
      <c r="F746" s="46" t="n">
        <v>35914</v>
      </c>
      <c r="G746" s="46" t="n">
        <v>35888</v>
      </c>
      <c r="H746" s="0" t="n">
        <v>-26</v>
      </c>
      <c r="I746" s="30" t="s">
        <v>66</v>
      </c>
      <c r="J746" s="0" t="str">
        <f aca="false">"T"&amp;ROUNDUP(MONTH(E746)/3,0)&amp;" "&amp;RIGHT(YEAR(E746),2)</f>
        <v>T2 98</v>
      </c>
    </row>
    <row r="747" customFormat="false" ht="15" hidden="false" customHeight="false" outlineLevel="0" collapsed="false">
      <c r="A747" s="0" t="n">
        <v>10993</v>
      </c>
      <c r="B747" s="0" t="s">
        <v>88</v>
      </c>
      <c r="C747" s="0" t="s">
        <v>89</v>
      </c>
      <c r="D747" s="0" t="s">
        <v>29</v>
      </c>
      <c r="E747" s="46" t="n">
        <v>35886</v>
      </c>
      <c r="F747" s="46" t="n">
        <v>35914</v>
      </c>
      <c r="G747" s="46" t="n">
        <v>35895</v>
      </c>
      <c r="H747" s="0" t="n">
        <v>-19</v>
      </c>
      <c r="I747" s="30" t="s">
        <v>66</v>
      </c>
      <c r="J747" s="0" t="str">
        <f aca="false">"T"&amp;ROUNDUP(MONTH(E747)/3,0)&amp;" "&amp;RIGHT(YEAR(E747),2)</f>
        <v>T2 98</v>
      </c>
    </row>
    <row r="748" customFormat="false" ht="15" hidden="false" customHeight="false" outlineLevel="0" collapsed="false">
      <c r="A748" s="0" t="n">
        <v>10994</v>
      </c>
      <c r="B748" s="0" t="s">
        <v>145</v>
      </c>
      <c r="C748" s="0" t="s">
        <v>135</v>
      </c>
      <c r="D748" s="0" t="s">
        <v>29</v>
      </c>
      <c r="E748" s="46" t="n">
        <v>35887</v>
      </c>
      <c r="F748" s="46" t="n">
        <v>35901</v>
      </c>
      <c r="G748" s="46" t="n">
        <v>35894</v>
      </c>
      <c r="H748" s="0" t="n">
        <v>-7</v>
      </c>
      <c r="I748" s="30" t="s">
        <v>66</v>
      </c>
      <c r="J748" s="0" t="str">
        <f aca="false">"T"&amp;ROUNDUP(MONTH(E748)/3,0)&amp;" "&amp;RIGHT(YEAR(E748),2)</f>
        <v>T2 98</v>
      </c>
    </row>
    <row r="749" customFormat="false" ht="15" hidden="false" customHeight="false" outlineLevel="0" collapsed="false">
      <c r="A749" s="0" t="n">
        <v>10995</v>
      </c>
      <c r="B749" s="0" t="s">
        <v>124</v>
      </c>
      <c r="C749" s="0" t="s">
        <v>83</v>
      </c>
      <c r="D749" s="0" t="s">
        <v>29</v>
      </c>
      <c r="E749" s="46" t="n">
        <v>35887</v>
      </c>
      <c r="F749" s="46" t="n">
        <v>35915</v>
      </c>
      <c r="G749" s="46" t="n">
        <v>35891</v>
      </c>
      <c r="H749" s="0" t="n">
        <v>-24</v>
      </c>
      <c r="I749" s="30" t="s">
        <v>66</v>
      </c>
      <c r="J749" s="0" t="str">
        <f aca="false">"T"&amp;ROUNDUP(MONTH(E749)/3,0)&amp;" "&amp;RIGHT(YEAR(E749),2)</f>
        <v>T2 98</v>
      </c>
    </row>
    <row r="750" customFormat="false" ht="15" hidden="false" customHeight="false" outlineLevel="0" collapsed="false">
      <c r="A750" s="0" t="n">
        <v>10996</v>
      </c>
      <c r="B750" s="0" t="s">
        <v>98</v>
      </c>
      <c r="C750" s="0" t="s">
        <v>68</v>
      </c>
      <c r="D750" s="0" t="s">
        <v>31</v>
      </c>
      <c r="E750" s="46" t="n">
        <v>35887</v>
      </c>
      <c r="F750" s="46" t="n">
        <v>35915</v>
      </c>
      <c r="G750" s="46" t="n">
        <v>35895</v>
      </c>
      <c r="H750" s="0" t="n">
        <v>-20</v>
      </c>
      <c r="I750" s="30" t="s">
        <v>66</v>
      </c>
      <c r="J750" s="0" t="str">
        <f aca="false">"T"&amp;ROUNDUP(MONTH(E750)/3,0)&amp;" "&amp;RIGHT(YEAR(E750),2)</f>
        <v>T2 98</v>
      </c>
    </row>
    <row r="751" customFormat="false" ht="15" hidden="false" customHeight="false" outlineLevel="0" collapsed="false">
      <c r="A751" s="0" t="n">
        <v>10997</v>
      </c>
      <c r="B751" s="0" t="s">
        <v>107</v>
      </c>
      <c r="C751" s="0" t="s">
        <v>79</v>
      </c>
      <c r="D751" s="0" t="s">
        <v>31</v>
      </c>
      <c r="E751" s="46" t="n">
        <v>35888</v>
      </c>
      <c r="F751" s="46" t="n">
        <v>35930</v>
      </c>
      <c r="G751" s="46" t="n">
        <v>35898</v>
      </c>
      <c r="H751" s="0" t="n">
        <v>-32</v>
      </c>
      <c r="I751" s="30" t="s">
        <v>66</v>
      </c>
      <c r="J751" s="0" t="str">
        <f aca="false">"T"&amp;ROUNDUP(MONTH(E751)/3,0)&amp;" "&amp;RIGHT(YEAR(E751),2)</f>
        <v>T2 98</v>
      </c>
    </row>
    <row r="752" customFormat="false" ht="15" hidden="false" customHeight="false" outlineLevel="0" collapsed="false">
      <c r="A752" s="0" t="n">
        <v>10998</v>
      </c>
      <c r="B752" s="0" t="s">
        <v>147</v>
      </c>
      <c r="C752" s="0" t="s">
        <v>148</v>
      </c>
      <c r="D752" s="0" t="s">
        <v>31</v>
      </c>
      <c r="E752" s="46" t="n">
        <v>35888</v>
      </c>
      <c r="F752" s="46" t="n">
        <v>35902</v>
      </c>
      <c r="G752" s="46" t="n">
        <v>35902</v>
      </c>
      <c r="H752" s="0" t="n">
        <v>0</v>
      </c>
      <c r="I752" s="30" t="s">
        <v>66</v>
      </c>
      <c r="J752" s="0" t="str">
        <f aca="false">"T"&amp;ROUNDUP(MONTH(E752)/3,0)&amp;" "&amp;RIGHT(YEAR(E752),2)</f>
        <v>T2 98</v>
      </c>
    </row>
    <row r="753" customFormat="false" ht="15" hidden="false" customHeight="false" outlineLevel="0" collapsed="false">
      <c r="A753" s="0" t="n">
        <v>10999</v>
      </c>
      <c r="B753" s="0" t="s">
        <v>84</v>
      </c>
      <c r="C753" s="0" t="s">
        <v>68</v>
      </c>
      <c r="D753" s="0" t="s">
        <v>31</v>
      </c>
      <c r="E753" s="46" t="n">
        <v>35888</v>
      </c>
      <c r="F753" s="46" t="n">
        <v>35916</v>
      </c>
      <c r="G753" s="46" t="n">
        <v>35895</v>
      </c>
      <c r="H753" s="0" t="n">
        <v>-21</v>
      </c>
      <c r="I753" s="30" t="s">
        <v>66</v>
      </c>
      <c r="J753" s="0" t="str">
        <f aca="false">"T"&amp;ROUNDUP(MONTH(E753)/3,0)&amp;" "&amp;RIGHT(YEAR(E753),2)</f>
        <v>T2 98</v>
      </c>
    </row>
    <row r="754" customFormat="false" ht="15" hidden="false" customHeight="false" outlineLevel="0" collapsed="false">
      <c r="A754" s="0" t="n">
        <v>11000</v>
      </c>
      <c r="B754" s="0" t="s">
        <v>86</v>
      </c>
      <c r="C754" s="0" t="s">
        <v>87</v>
      </c>
      <c r="D754" s="0" t="s">
        <v>29</v>
      </c>
      <c r="E754" s="46" t="n">
        <v>35891</v>
      </c>
      <c r="F754" s="46" t="n">
        <v>35919</v>
      </c>
      <c r="G754" s="46" t="n">
        <v>35899</v>
      </c>
      <c r="H754" s="0" t="n">
        <v>-20</v>
      </c>
      <c r="I754" s="30" t="s">
        <v>66</v>
      </c>
      <c r="J754" s="0" t="str">
        <f aca="false">"T"&amp;ROUNDUP(MONTH(E754)/3,0)&amp;" "&amp;RIGHT(YEAR(E754),2)</f>
        <v>T2 98</v>
      </c>
    </row>
    <row r="755" customFormat="false" ht="15" hidden="false" customHeight="false" outlineLevel="0" collapsed="false">
      <c r="A755" s="0" t="n">
        <v>11001</v>
      </c>
      <c r="B755" s="0" t="s">
        <v>88</v>
      </c>
      <c r="C755" s="0" t="s">
        <v>89</v>
      </c>
      <c r="D755" s="0" t="s">
        <v>31</v>
      </c>
      <c r="E755" s="46" t="n">
        <v>35891</v>
      </c>
      <c r="F755" s="46" t="n">
        <v>35919</v>
      </c>
      <c r="G755" s="46" t="n">
        <v>35899</v>
      </c>
      <c r="H755" s="0" t="n">
        <v>-20</v>
      </c>
      <c r="I755" s="30" t="s">
        <v>66</v>
      </c>
      <c r="J755" s="0" t="str">
        <f aca="false">"T"&amp;ROUNDUP(MONTH(E755)/3,0)&amp;" "&amp;RIGHT(YEAR(E755),2)</f>
        <v>T2 98</v>
      </c>
    </row>
    <row r="756" customFormat="false" ht="15" hidden="false" customHeight="false" outlineLevel="0" collapsed="false">
      <c r="A756" s="0" t="n">
        <v>11002</v>
      </c>
      <c r="B756" s="0" t="s">
        <v>126</v>
      </c>
      <c r="C756" s="0" t="s">
        <v>87</v>
      </c>
      <c r="D756" s="0" t="s">
        <v>30</v>
      </c>
      <c r="E756" s="46" t="n">
        <v>35891</v>
      </c>
      <c r="F756" s="46" t="n">
        <v>35919</v>
      </c>
      <c r="G756" s="46" t="n">
        <v>35901</v>
      </c>
      <c r="H756" s="0" t="n">
        <v>-18</v>
      </c>
      <c r="I756" s="30" t="s">
        <v>66</v>
      </c>
      <c r="J756" s="0" t="str">
        <f aca="false">"T"&amp;ROUNDUP(MONTH(E756)/3,0)&amp;" "&amp;RIGHT(YEAR(E756),2)</f>
        <v>T2 98</v>
      </c>
    </row>
    <row r="757" customFormat="false" ht="15" hidden="false" customHeight="false" outlineLevel="0" collapsed="false">
      <c r="A757" s="0" t="n">
        <v>11003</v>
      </c>
      <c r="B757" s="0" t="s">
        <v>170</v>
      </c>
      <c r="C757" s="0" t="s">
        <v>87</v>
      </c>
      <c r="D757" s="0" t="s">
        <v>29</v>
      </c>
      <c r="E757" s="46" t="n">
        <v>35891</v>
      </c>
      <c r="F757" s="46" t="n">
        <v>35919</v>
      </c>
      <c r="G757" s="46" t="n">
        <v>35893</v>
      </c>
      <c r="H757" s="0" t="n">
        <v>-26</v>
      </c>
      <c r="I757" s="30" t="s">
        <v>66</v>
      </c>
      <c r="J757" s="0" t="str">
        <f aca="false">"T"&amp;ROUNDUP(MONTH(E757)/3,0)&amp;" "&amp;RIGHT(YEAR(E757),2)</f>
        <v>T2 98</v>
      </c>
    </row>
    <row r="758" customFormat="false" ht="15" hidden="false" customHeight="false" outlineLevel="0" collapsed="false">
      <c r="A758" s="0" t="n">
        <v>11004</v>
      </c>
      <c r="B758" s="0" t="s">
        <v>166</v>
      </c>
      <c r="C758" s="0" t="s">
        <v>73</v>
      </c>
      <c r="D758" s="0" t="s">
        <v>30</v>
      </c>
      <c r="E758" s="46" t="n">
        <v>35892</v>
      </c>
      <c r="F758" s="46" t="n">
        <v>35920</v>
      </c>
      <c r="G758" s="46" t="n">
        <v>35905</v>
      </c>
      <c r="H758" s="0" t="n">
        <v>-15</v>
      </c>
      <c r="I758" s="30" t="s">
        <v>66</v>
      </c>
      <c r="J758" s="0" t="str">
        <f aca="false">"T"&amp;ROUNDUP(MONTH(E758)/3,0)&amp;" "&amp;RIGHT(YEAR(E758),2)</f>
        <v>T2 98</v>
      </c>
    </row>
    <row r="759" customFormat="false" ht="15" hidden="false" customHeight="false" outlineLevel="0" collapsed="false">
      <c r="A759" s="0" t="n">
        <v>11005</v>
      </c>
      <c r="B759" s="0" t="s">
        <v>169</v>
      </c>
      <c r="C759" s="0" t="s">
        <v>93</v>
      </c>
      <c r="D759" s="0" t="s">
        <v>30</v>
      </c>
      <c r="E759" s="46" t="n">
        <v>35892</v>
      </c>
      <c r="F759" s="46" t="n">
        <v>35920</v>
      </c>
      <c r="G759" s="46" t="n">
        <v>35895</v>
      </c>
      <c r="H759" s="0" t="n">
        <v>-25</v>
      </c>
      <c r="I759" s="30" t="s">
        <v>66</v>
      </c>
      <c r="J759" s="0" t="str">
        <f aca="false">"T"&amp;ROUNDUP(MONTH(E759)/3,0)&amp;" "&amp;RIGHT(YEAR(E759),2)</f>
        <v>T2 98</v>
      </c>
    </row>
    <row r="760" customFormat="false" ht="15" hidden="false" customHeight="false" outlineLevel="0" collapsed="false">
      <c r="A760" s="0" t="n">
        <v>11006</v>
      </c>
      <c r="B760" s="0" t="s">
        <v>165</v>
      </c>
      <c r="C760" s="0" t="s">
        <v>87</v>
      </c>
      <c r="D760" s="0" t="s">
        <v>31</v>
      </c>
      <c r="E760" s="46" t="n">
        <v>35892</v>
      </c>
      <c r="F760" s="46" t="n">
        <v>35920</v>
      </c>
      <c r="G760" s="46" t="n">
        <v>35900</v>
      </c>
      <c r="H760" s="0" t="n">
        <v>-20</v>
      </c>
      <c r="I760" s="30" t="s">
        <v>66</v>
      </c>
      <c r="J760" s="0" t="str">
        <f aca="false">"T"&amp;ROUNDUP(MONTH(E760)/3,0)&amp;" "&amp;RIGHT(YEAR(E760),2)</f>
        <v>T2 98</v>
      </c>
    </row>
    <row r="761" customFormat="false" ht="15" hidden="false" customHeight="false" outlineLevel="0" collapsed="false">
      <c r="A761" s="0" t="n">
        <v>11007</v>
      </c>
      <c r="B761" s="0" t="s">
        <v>133</v>
      </c>
      <c r="C761" s="0" t="s">
        <v>129</v>
      </c>
      <c r="D761" s="0" t="s">
        <v>31</v>
      </c>
      <c r="E761" s="46" t="n">
        <v>35893</v>
      </c>
      <c r="F761" s="46" t="n">
        <v>35921</v>
      </c>
      <c r="G761" s="46" t="n">
        <v>35898</v>
      </c>
      <c r="H761" s="0" t="n">
        <v>-23</v>
      </c>
      <c r="I761" s="30" t="s">
        <v>66</v>
      </c>
      <c r="J761" s="0" t="str">
        <f aca="false">"T"&amp;ROUNDUP(MONTH(E761)/3,0)&amp;" "&amp;RIGHT(YEAR(E761),2)</f>
        <v>T2 98</v>
      </c>
    </row>
    <row r="762" customFormat="false" ht="15" hidden="false" customHeight="false" outlineLevel="0" collapsed="false">
      <c r="A762" s="0" t="n">
        <v>11008</v>
      </c>
      <c r="B762" s="0" t="s">
        <v>80</v>
      </c>
      <c r="C762" s="0" t="s">
        <v>81</v>
      </c>
      <c r="D762" s="0" t="s">
        <v>29</v>
      </c>
      <c r="E762" s="46" t="n">
        <v>35893</v>
      </c>
      <c r="F762" s="46" t="n">
        <v>35921</v>
      </c>
      <c r="G762" s="46"/>
      <c r="I762" s="30" t="s">
        <v>175</v>
      </c>
      <c r="J762" s="0" t="str">
        <f aca="false">"T"&amp;ROUNDUP(MONTH(E762)/3,0)&amp;" "&amp;RIGHT(YEAR(E762),2)</f>
        <v>T2 98</v>
      </c>
    </row>
    <row r="763" customFormat="false" ht="15" hidden="false" customHeight="false" outlineLevel="0" collapsed="false">
      <c r="A763" s="0" t="n">
        <v>11009</v>
      </c>
      <c r="B763" s="0" t="s">
        <v>117</v>
      </c>
      <c r="C763" s="0" t="s">
        <v>106</v>
      </c>
      <c r="D763" s="0" t="s">
        <v>30</v>
      </c>
      <c r="E763" s="46" t="n">
        <v>35893</v>
      </c>
      <c r="F763" s="46" t="n">
        <v>35921</v>
      </c>
      <c r="G763" s="46" t="n">
        <v>35895</v>
      </c>
      <c r="H763" s="0" t="n">
        <v>-26</v>
      </c>
      <c r="I763" s="30" t="s">
        <v>66</v>
      </c>
      <c r="J763" s="0" t="str">
        <f aca="false">"T"&amp;ROUNDUP(MONTH(E763)/3,0)&amp;" "&amp;RIGHT(YEAR(E763),2)</f>
        <v>T2 98</v>
      </c>
    </row>
    <row r="764" customFormat="false" ht="15" hidden="false" customHeight="false" outlineLevel="0" collapsed="false">
      <c r="A764" s="0" t="n">
        <v>11010</v>
      </c>
      <c r="B764" s="0" t="s">
        <v>109</v>
      </c>
      <c r="C764" s="0" t="s">
        <v>100</v>
      </c>
      <c r="D764" s="0" t="s">
        <v>31</v>
      </c>
      <c r="E764" s="46" t="n">
        <v>35894</v>
      </c>
      <c r="F764" s="46" t="n">
        <v>35922</v>
      </c>
      <c r="G764" s="46" t="n">
        <v>35906</v>
      </c>
      <c r="H764" s="0" t="n">
        <v>-16</v>
      </c>
      <c r="I764" s="30" t="s">
        <v>66</v>
      </c>
      <c r="J764" s="0" t="str">
        <f aca="false">"T"&amp;ROUNDUP(MONTH(E764)/3,0)&amp;" "&amp;RIGHT(YEAR(E764),2)</f>
        <v>T2 98</v>
      </c>
    </row>
    <row r="765" customFormat="false" ht="15" hidden="false" customHeight="false" outlineLevel="0" collapsed="false">
      <c r="A765" s="0" t="n">
        <v>11011</v>
      </c>
      <c r="B765" s="0" t="s">
        <v>171</v>
      </c>
      <c r="C765" s="0" t="s">
        <v>68</v>
      </c>
      <c r="D765" s="0" t="s">
        <v>30</v>
      </c>
      <c r="E765" s="46" t="n">
        <v>35894</v>
      </c>
      <c r="F765" s="46" t="n">
        <v>35922</v>
      </c>
      <c r="G765" s="46" t="n">
        <v>35898</v>
      </c>
      <c r="H765" s="0" t="n">
        <v>-24</v>
      </c>
      <c r="I765" s="30" t="s">
        <v>66</v>
      </c>
      <c r="J765" s="0" t="str">
        <f aca="false">"T"&amp;ROUNDUP(MONTH(E765)/3,0)&amp;" "&amp;RIGHT(YEAR(E765),2)</f>
        <v>T2 98</v>
      </c>
    </row>
    <row r="766" customFormat="false" ht="15" hidden="false" customHeight="false" outlineLevel="0" collapsed="false">
      <c r="A766" s="0" t="n">
        <v>11012</v>
      </c>
      <c r="B766" s="0" t="s">
        <v>94</v>
      </c>
      <c r="C766" s="0" t="s">
        <v>68</v>
      </c>
      <c r="D766" s="0" t="s">
        <v>29</v>
      </c>
      <c r="E766" s="46" t="n">
        <v>35894</v>
      </c>
      <c r="F766" s="46" t="n">
        <v>35908</v>
      </c>
      <c r="G766" s="46" t="n">
        <v>35902</v>
      </c>
      <c r="H766" s="0" t="n">
        <v>-6</v>
      </c>
      <c r="I766" s="30" t="s">
        <v>66</v>
      </c>
      <c r="J766" s="0" t="str">
        <f aca="false">"T"&amp;ROUNDUP(MONTH(E766)/3,0)&amp;" "&amp;RIGHT(YEAR(E766),2)</f>
        <v>T2 98</v>
      </c>
    </row>
    <row r="767" customFormat="false" ht="15" hidden="false" customHeight="false" outlineLevel="0" collapsed="false">
      <c r="A767" s="0" t="n">
        <v>11013</v>
      </c>
      <c r="B767" s="0" t="s">
        <v>105</v>
      </c>
      <c r="C767" s="0" t="s">
        <v>106</v>
      </c>
      <c r="D767" s="0" t="s">
        <v>30</v>
      </c>
      <c r="E767" s="46" t="n">
        <v>35894</v>
      </c>
      <c r="F767" s="46" t="n">
        <v>35922</v>
      </c>
      <c r="G767" s="46" t="n">
        <v>35895</v>
      </c>
      <c r="H767" s="0" t="n">
        <v>-27</v>
      </c>
      <c r="I767" s="30" t="s">
        <v>66</v>
      </c>
      <c r="J767" s="0" t="str">
        <f aca="false">"T"&amp;ROUNDUP(MONTH(E767)/3,0)&amp;" "&amp;RIGHT(YEAR(E767),2)</f>
        <v>T2 98</v>
      </c>
    </row>
    <row r="768" customFormat="false" ht="15" hidden="false" customHeight="false" outlineLevel="0" collapsed="false">
      <c r="A768" s="0" t="n">
        <v>11014</v>
      </c>
      <c r="B768" s="0" t="s">
        <v>153</v>
      </c>
      <c r="C768" s="0" t="s">
        <v>79</v>
      </c>
      <c r="D768" s="0" t="s">
        <v>29</v>
      </c>
      <c r="E768" s="46" t="n">
        <v>35895</v>
      </c>
      <c r="F768" s="46" t="n">
        <v>35923</v>
      </c>
      <c r="G768" s="46" t="n">
        <v>35900</v>
      </c>
      <c r="H768" s="0" t="n">
        <v>-23</v>
      </c>
      <c r="I768" s="30" t="s">
        <v>66</v>
      </c>
      <c r="J768" s="0" t="str">
        <f aca="false">"T"&amp;ROUNDUP(MONTH(E768)/3,0)&amp;" "&amp;RIGHT(YEAR(E768),2)</f>
        <v>T2 98</v>
      </c>
    </row>
    <row r="769" customFormat="false" ht="15" hidden="false" customHeight="false" outlineLevel="0" collapsed="false">
      <c r="A769" s="0" t="n">
        <v>11015</v>
      </c>
      <c r="B769" s="0" t="s">
        <v>150</v>
      </c>
      <c r="C769" s="0" t="s">
        <v>151</v>
      </c>
      <c r="D769" s="0" t="s">
        <v>31</v>
      </c>
      <c r="E769" s="46" t="n">
        <v>35895</v>
      </c>
      <c r="F769" s="46" t="n">
        <v>35909</v>
      </c>
      <c r="G769" s="46" t="n">
        <v>35905</v>
      </c>
      <c r="H769" s="0" t="n">
        <v>-4</v>
      </c>
      <c r="I769" s="30" t="s">
        <v>66</v>
      </c>
      <c r="J769" s="0" t="str">
        <f aca="false">"T"&amp;ROUNDUP(MONTH(E769)/3,0)&amp;" "&amp;RIGHT(YEAR(E769),2)</f>
        <v>T2 98</v>
      </c>
    </row>
    <row r="770" customFormat="false" ht="15" hidden="false" customHeight="false" outlineLevel="0" collapsed="false">
      <c r="A770" s="0" t="n">
        <v>11016</v>
      </c>
      <c r="B770" s="0" t="s">
        <v>139</v>
      </c>
      <c r="C770" s="0" t="s">
        <v>111</v>
      </c>
      <c r="D770" s="0" t="s">
        <v>31</v>
      </c>
      <c r="E770" s="46" t="n">
        <v>35895</v>
      </c>
      <c r="F770" s="46" t="n">
        <v>35923</v>
      </c>
      <c r="G770" s="46" t="n">
        <v>35898</v>
      </c>
      <c r="H770" s="0" t="n">
        <v>-25</v>
      </c>
      <c r="I770" s="30" t="s">
        <v>66</v>
      </c>
      <c r="J770" s="0" t="str">
        <f aca="false">"T"&amp;ROUNDUP(MONTH(E770)/3,0)&amp;" "&amp;RIGHT(YEAR(E770),2)</f>
        <v>T2 98</v>
      </c>
    </row>
    <row r="771" customFormat="false" ht="15" hidden="false" customHeight="false" outlineLevel="0" collapsed="false">
      <c r="A771" s="0" t="n">
        <v>11017</v>
      </c>
      <c r="B771" s="0" t="s">
        <v>80</v>
      </c>
      <c r="C771" s="0" t="s">
        <v>81</v>
      </c>
      <c r="D771" s="0" t="s">
        <v>31</v>
      </c>
      <c r="E771" s="46" t="n">
        <v>35898</v>
      </c>
      <c r="F771" s="46" t="n">
        <v>35926</v>
      </c>
      <c r="G771" s="46" t="n">
        <v>35905</v>
      </c>
      <c r="H771" s="0" t="n">
        <v>-21</v>
      </c>
      <c r="I771" s="30" t="s">
        <v>66</v>
      </c>
      <c r="J771" s="0" t="str">
        <f aca="false">"T"&amp;ROUNDUP(MONTH(E771)/3,0)&amp;" "&amp;RIGHT(YEAR(E771),2)</f>
        <v>T2 98</v>
      </c>
    </row>
    <row r="772" customFormat="false" ht="15" hidden="false" customHeight="false" outlineLevel="0" collapsed="false">
      <c r="A772" s="0" t="n">
        <v>11018</v>
      </c>
      <c r="B772" s="0" t="s">
        <v>119</v>
      </c>
      <c r="C772" s="0" t="s">
        <v>87</v>
      </c>
      <c r="D772" s="0" t="s">
        <v>31</v>
      </c>
      <c r="E772" s="46" t="n">
        <v>35898</v>
      </c>
      <c r="F772" s="46" t="n">
        <v>35926</v>
      </c>
      <c r="G772" s="46" t="n">
        <v>35901</v>
      </c>
      <c r="H772" s="0" t="n">
        <v>-25</v>
      </c>
      <c r="I772" s="30" t="s">
        <v>66</v>
      </c>
      <c r="J772" s="0" t="str">
        <f aca="false">"T"&amp;ROUNDUP(MONTH(E772)/3,0)&amp;" "&amp;RIGHT(YEAR(E772),2)</f>
        <v>T2 98</v>
      </c>
    </row>
    <row r="773" customFormat="false" ht="15" hidden="false" customHeight="false" outlineLevel="0" collapsed="false">
      <c r="A773" s="0" t="n">
        <v>11019</v>
      </c>
      <c r="B773" s="0" t="s">
        <v>159</v>
      </c>
      <c r="C773" s="0" t="s">
        <v>49</v>
      </c>
      <c r="D773" s="0" t="s">
        <v>29</v>
      </c>
      <c r="E773" s="46" t="n">
        <v>35898</v>
      </c>
      <c r="F773" s="46" t="n">
        <v>35926</v>
      </c>
      <c r="G773" s="46"/>
      <c r="I773" s="30" t="s">
        <v>175</v>
      </c>
      <c r="J773" s="0" t="str">
        <f aca="false">"T"&amp;ROUNDUP(MONTH(E773)/3,0)&amp;" "&amp;RIGHT(YEAR(E773),2)</f>
        <v>T2 98</v>
      </c>
    </row>
    <row r="774" customFormat="false" ht="15" hidden="false" customHeight="false" outlineLevel="0" collapsed="false">
      <c r="A774" s="0" t="n">
        <v>11020</v>
      </c>
      <c r="B774" s="0" t="s">
        <v>84</v>
      </c>
      <c r="C774" s="0" t="s">
        <v>68</v>
      </c>
      <c r="D774" s="0" t="s">
        <v>31</v>
      </c>
      <c r="E774" s="46" t="n">
        <v>35899</v>
      </c>
      <c r="F774" s="46" t="n">
        <v>35927</v>
      </c>
      <c r="G774" s="46" t="n">
        <v>35901</v>
      </c>
      <c r="H774" s="0" t="n">
        <v>-26</v>
      </c>
      <c r="I774" s="30" t="s">
        <v>66</v>
      </c>
      <c r="J774" s="0" t="str">
        <f aca="false">"T"&amp;ROUNDUP(MONTH(E774)/3,0)&amp;" "&amp;RIGHT(YEAR(E774),2)</f>
        <v>T2 98</v>
      </c>
    </row>
    <row r="775" customFormat="false" ht="15" hidden="false" customHeight="false" outlineLevel="0" collapsed="false">
      <c r="A775" s="0" t="n">
        <v>11021</v>
      </c>
      <c r="B775" s="0" t="s">
        <v>98</v>
      </c>
      <c r="C775" s="0" t="s">
        <v>68</v>
      </c>
      <c r="D775" s="0" t="s">
        <v>30</v>
      </c>
      <c r="E775" s="46" t="n">
        <v>35899</v>
      </c>
      <c r="F775" s="46" t="n">
        <v>35927</v>
      </c>
      <c r="G775" s="46" t="n">
        <v>35906</v>
      </c>
      <c r="H775" s="0" t="n">
        <v>-21</v>
      </c>
      <c r="I775" s="30" t="s">
        <v>66</v>
      </c>
      <c r="J775" s="0" t="str">
        <f aca="false">"T"&amp;ROUNDUP(MONTH(E775)/3,0)&amp;" "&amp;RIGHT(YEAR(E775),2)</f>
        <v>T2 98</v>
      </c>
    </row>
    <row r="776" customFormat="false" ht="15" hidden="false" customHeight="false" outlineLevel="0" collapsed="false">
      <c r="A776" s="0" t="n">
        <v>11022</v>
      </c>
      <c r="B776" s="0" t="s">
        <v>69</v>
      </c>
      <c r="C776" s="0" t="s">
        <v>70</v>
      </c>
      <c r="D776" s="0" t="s">
        <v>31</v>
      </c>
      <c r="E776" s="46" t="n">
        <v>35899</v>
      </c>
      <c r="F776" s="46" t="n">
        <v>35927</v>
      </c>
      <c r="G776" s="46" t="n">
        <v>35919</v>
      </c>
      <c r="H776" s="0" t="n">
        <v>-8</v>
      </c>
      <c r="I776" s="30" t="s">
        <v>66</v>
      </c>
      <c r="J776" s="0" t="str">
        <f aca="false">"T"&amp;ROUNDUP(MONTH(E776)/3,0)&amp;" "&amp;RIGHT(YEAR(E776),2)</f>
        <v>T2 98</v>
      </c>
    </row>
    <row r="777" customFormat="false" ht="15" hidden="false" customHeight="false" outlineLevel="0" collapsed="false">
      <c r="A777" s="0" t="n">
        <v>11023</v>
      </c>
      <c r="B777" s="0" t="s">
        <v>110</v>
      </c>
      <c r="C777" s="0" t="s">
        <v>111</v>
      </c>
      <c r="D777" s="0" t="s">
        <v>31</v>
      </c>
      <c r="E777" s="46" t="n">
        <v>35899</v>
      </c>
      <c r="F777" s="46" t="n">
        <v>35913</v>
      </c>
      <c r="G777" s="46" t="n">
        <v>35909</v>
      </c>
      <c r="H777" s="0" t="n">
        <v>-4</v>
      </c>
      <c r="I777" s="30" t="s">
        <v>66</v>
      </c>
      <c r="J777" s="0" t="str">
        <f aca="false">"T"&amp;ROUNDUP(MONTH(E777)/3,0)&amp;" "&amp;RIGHT(YEAR(E777),2)</f>
        <v>T2 98</v>
      </c>
    </row>
    <row r="778" customFormat="false" ht="15" hidden="false" customHeight="false" outlineLevel="0" collapsed="false">
      <c r="A778" s="0" t="n">
        <v>11024</v>
      </c>
      <c r="B778" s="0" t="s">
        <v>142</v>
      </c>
      <c r="C778" s="0" t="s">
        <v>111</v>
      </c>
      <c r="D778" s="0" t="s">
        <v>30</v>
      </c>
      <c r="E778" s="46" t="n">
        <v>35900</v>
      </c>
      <c r="F778" s="46" t="n">
        <v>35928</v>
      </c>
      <c r="G778" s="46" t="n">
        <v>35905</v>
      </c>
      <c r="H778" s="0" t="n">
        <v>-23</v>
      </c>
      <c r="I778" s="30" t="s">
        <v>66</v>
      </c>
      <c r="J778" s="0" t="str">
        <f aca="false">"T"&amp;ROUNDUP(MONTH(E778)/3,0)&amp;" "&amp;RIGHT(YEAR(E778),2)</f>
        <v>T2 98</v>
      </c>
    </row>
    <row r="779" customFormat="false" ht="15" hidden="false" customHeight="false" outlineLevel="0" collapsed="false">
      <c r="A779" s="0" t="n">
        <v>11025</v>
      </c>
      <c r="B779" s="0" t="s">
        <v>92</v>
      </c>
      <c r="C779" s="0" t="s">
        <v>93</v>
      </c>
      <c r="D779" s="0" t="s">
        <v>29</v>
      </c>
      <c r="E779" s="46" t="n">
        <v>35900</v>
      </c>
      <c r="F779" s="46" t="n">
        <v>35928</v>
      </c>
      <c r="G779" s="46" t="n">
        <v>35909</v>
      </c>
      <c r="H779" s="0" t="n">
        <v>-19</v>
      </c>
      <c r="I779" s="30" t="s">
        <v>66</v>
      </c>
      <c r="J779" s="0" t="str">
        <f aca="false">"T"&amp;ROUNDUP(MONTH(E779)/3,0)&amp;" "&amp;RIGHT(YEAR(E779),2)</f>
        <v>T2 98</v>
      </c>
    </row>
    <row r="780" customFormat="false" ht="15" hidden="false" customHeight="false" outlineLevel="0" collapsed="false">
      <c r="A780" s="0" t="n">
        <v>11026</v>
      </c>
      <c r="B780" s="0" t="s">
        <v>156</v>
      </c>
      <c r="C780" s="0" t="s">
        <v>100</v>
      </c>
      <c r="D780" s="0" t="s">
        <v>30</v>
      </c>
      <c r="E780" s="46" t="n">
        <v>35900</v>
      </c>
      <c r="F780" s="46" t="n">
        <v>35928</v>
      </c>
      <c r="G780" s="46" t="n">
        <v>35913</v>
      </c>
      <c r="H780" s="0" t="n">
        <v>-15</v>
      </c>
      <c r="I780" s="30" t="s">
        <v>66</v>
      </c>
      <c r="J780" s="0" t="str">
        <f aca="false">"T"&amp;ROUNDUP(MONTH(E780)/3,0)&amp;" "&amp;RIGHT(YEAR(E780),2)</f>
        <v>T2 98</v>
      </c>
    </row>
    <row r="781" customFormat="false" ht="15" hidden="false" customHeight="false" outlineLevel="0" collapsed="false">
      <c r="A781" s="0" t="n">
        <v>11027</v>
      </c>
      <c r="B781" s="0" t="s">
        <v>152</v>
      </c>
      <c r="C781" s="0" t="s">
        <v>132</v>
      </c>
      <c r="D781" s="0" t="s">
        <v>30</v>
      </c>
      <c r="E781" s="46" t="n">
        <v>35901</v>
      </c>
      <c r="F781" s="46" t="n">
        <v>35929</v>
      </c>
      <c r="G781" s="46" t="n">
        <v>35905</v>
      </c>
      <c r="H781" s="0" t="n">
        <v>-24</v>
      </c>
      <c r="I781" s="30" t="s">
        <v>66</v>
      </c>
      <c r="J781" s="0" t="str">
        <f aca="false">"T"&amp;ROUNDUP(MONTH(E781)/3,0)&amp;" "&amp;RIGHT(YEAR(E781),2)</f>
        <v>T2 98</v>
      </c>
    </row>
    <row r="782" customFormat="false" ht="15" hidden="false" customHeight="false" outlineLevel="0" collapsed="false">
      <c r="A782" s="0" t="n">
        <v>11028</v>
      </c>
      <c r="B782" s="0" t="s">
        <v>125</v>
      </c>
      <c r="C782" s="0" t="s">
        <v>68</v>
      </c>
      <c r="D782" s="0" t="s">
        <v>30</v>
      </c>
      <c r="E782" s="46" t="n">
        <v>35901</v>
      </c>
      <c r="F782" s="46" t="n">
        <v>35929</v>
      </c>
      <c r="G782" s="46" t="n">
        <v>35907</v>
      </c>
      <c r="H782" s="0" t="n">
        <v>-22</v>
      </c>
      <c r="I782" s="30" t="s">
        <v>66</v>
      </c>
      <c r="J782" s="0" t="str">
        <f aca="false">"T"&amp;ROUNDUP(MONTH(E782)/3,0)&amp;" "&amp;RIGHT(YEAR(E782),2)</f>
        <v>T2 98</v>
      </c>
    </row>
    <row r="783" customFormat="false" ht="15" hidden="false" customHeight="false" outlineLevel="0" collapsed="false">
      <c r="A783" s="0" t="n">
        <v>11029</v>
      </c>
      <c r="B783" s="0" t="s">
        <v>74</v>
      </c>
      <c r="C783" s="0" t="s">
        <v>75</v>
      </c>
      <c r="D783" s="0" t="s">
        <v>30</v>
      </c>
      <c r="E783" s="46" t="n">
        <v>35901</v>
      </c>
      <c r="F783" s="46" t="n">
        <v>35929</v>
      </c>
      <c r="G783" s="46" t="n">
        <v>35912</v>
      </c>
      <c r="H783" s="0" t="n">
        <v>-17</v>
      </c>
      <c r="I783" s="30" t="s">
        <v>66</v>
      </c>
      <c r="J783" s="0" t="str">
        <f aca="false">"T"&amp;ROUNDUP(MONTH(E783)/3,0)&amp;" "&amp;RIGHT(YEAR(E783),2)</f>
        <v>T2 98</v>
      </c>
    </row>
    <row r="784" customFormat="false" ht="15" hidden="false" customHeight="false" outlineLevel="0" collapsed="false">
      <c r="A784" s="0" t="n">
        <v>11030</v>
      </c>
      <c r="B784" s="0" t="s">
        <v>126</v>
      </c>
      <c r="C784" s="0" t="s">
        <v>87</v>
      </c>
      <c r="D784" s="0" t="s">
        <v>31</v>
      </c>
      <c r="E784" s="46" t="n">
        <v>35902</v>
      </c>
      <c r="F784" s="46" t="n">
        <v>35930</v>
      </c>
      <c r="G784" s="46" t="n">
        <v>35912</v>
      </c>
      <c r="H784" s="0" t="n">
        <v>-18</v>
      </c>
      <c r="I784" s="30" t="s">
        <v>66</v>
      </c>
      <c r="J784" s="0" t="str">
        <f aca="false">"T"&amp;ROUNDUP(MONTH(E784)/3,0)&amp;" "&amp;RIGHT(YEAR(E784),2)</f>
        <v>T2 98</v>
      </c>
    </row>
    <row r="785" customFormat="false" ht="15" hidden="false" customHeight="false" outlineLevel="0" collapsed="false">
      <c r="A785" s="0" t="n">
        <v>11031</v>
      </c>
      <c r="B785" s="0" t="s">
        <v>126</v>
      </c>
      <c r="C785" s="0" t="s">
        <v>87</v>
      </c>
      <c r="D785" s="0" t="s">
        <v>31</v>
      </c>
      <c r="E785" s="46" t="n">
        <v>35902</v>
      </c>
      <c r="F785" s="46" t="n">
        <v>35930</v>
      </c>
      <c r="G785" s="46" t="n">
        <v>35909</v>
      </c>
      <c r="H785" s="0" t="n">
        <v>-21</v>
      </c>
      <c r="I785" s="30" t="s">
        <v>66</v>
      </c>
      <c r="J785" s="0" t="str">
        <f aca="false">"T"&amp;ROUNDUP(MONTH(E785)/3,0)&amp;" "&amp;RIGHT(YEAR(E785),2)</f>
        <v>T2 98</v>
      </c>
    </row>
    <row r="786" customFormat="false" ht="15" hidden="false" customHeight="false" outlineLevel="0" collapsed="false">
      <c r="A786" s="0" t="n">
        <v>11032</v>
      </c>
      <c r="B786" s="0" t="s">
        <v>96</v>
      </c>
      <c r="C786" s="0" t="s">
        <v>87</v>
      </c>
      <c r="D786" s="0" t="s">
        <v>29</v>
      </c>
      <c r="E786" s="46" t="n">
        <v>35902</v>
      </c>
      <c r="F786" s="46" t="n">
        <v>35930</v>
      </c>
      <c r="G786" s="46" t="n">
        <v>35908</v>
      </c>
      <c r="H786" s="0" t="n">
        <v>-22</v>
      </c>
      <c r="I786" s="30" t="s">
        <v>66</v>
      </c>
      <c r="J786" s="0" t="str">
        <f aca="false">"T"&amp;ROUNDUP(MONTH(E786)/3,0)&amp;" "&amp;RIGHT(YEAR(E786),2)</f>
        <v>T2 98</v>
      </c>
    </row>
    <row r="787" customFormat="false" ht="15" hidden="false" customHeight="false" outlineLevel="0" collapsed="false">
      <c r="A787" s="0" t="n">
        <v>11033</v>
      </c>
      <c r="B787" s="0" t="s">
        <v>76</v>
      </c>
      <c r="C787" s="0" t="s">
        <v>75</v>
      </c>
      <c r="D787" s="0" t="s">
        <v>29</v>
      </c>
      <c r="E787" s="46" t="n">
        <v>35902</v>
      </c>
      <c r="F787" s="46" t="n">
        <v>35930</v>
      </c>
      <c r="G787" s="46" t="n">
        <v>35908</v>
      </c>
      <c r="H787" s="0" t="n">
        <v>-22</v>
      </c>
      <c r="I787" s="30" t="s">
        <v>66</v>
      </c>
      <c r="J787" s="0" t="str">
        <f aca="false">"T"&amp;ROUNDUP(MONTH(E787)/3,0)&amp;" "&amp;RIGHT(YEAR(E787),2)</f>
        <v>T2 98</v>
      </c>
    </row>
    <row r="788" customFormat="false" ht="15" hidden="false" customHeight="false" outlineLevel="0" collapsed="false">
      <c r="A788" s="0" t="n">
        <v>11034</v>
      </c>
      <c r="B788" s="0" t="s">
        <v>118</v>
      </c>
      <c r="C788" s="0" t="s">
        <v>87</v>
      </c>
      <c r="D788" s="0" t="s">
        <v>30</v>
      </c>
      <c r="E788" s="46" t="n">
        <v>35905</v>
      </c>
      <c r="F788" s="46" t="n">
        <v>35947</v>
      </c>
      <c r="G788" s="46" t="n">
        <v>35912</v>
      </c>
      <c r="H788" s="0" t="n">
        <v>-35</v>
      </c>
      <c r="I788" s="30" t="s">
        <v>66</v>
      </c>
      <c r="J788" s="0" t="str">
        <f aca="false">"T"&amp;ROUNDUP(MONTH(E788)/3,0)&amp;" "&amp;RIGHT(YEAR(E788),2)</f>
        <v>T2 98</v>
      </c>
    </row>
    <row r="789" customFormat="false" ht="15" hidden="false" customHeight="false" outlineLevel="0" collapsed="false">
      <c r="A789" s="0" t="n">
        <v>11035</v>
      </c>
      <c r="B789" s="0" t="s">
        <v>72</v>
      </c>
      <c r="C789" s="0" t="s">
        <v>73</v>
      </c>
      <c r="D789" s="0" t="s">
        <v>31</v>
      </c>
      <c r="E789" s="46" t="n">
        <v>35905</v>
      </c>
      <c r="F789" s="46" t="n">
        <v>35933</v>
      </c>
      <c r="G789" s="46" t="n">
        <v>35909</v>
      </c>
      <c r="H789" s="0" t="n">
        <v>-24</v>
      </c>
      <c r="I789" s="30" t="s">
        <v>66</v>
      </c>
      <c r="J789" s="0" t="str">
        <f aca="false">"T"&amp;ROUNDUP(MONTH(E789)/3,0)&amp;" "&amp;RIGHT(YEAR(E789),2)</f>
        <v>T2 98</v>
      </c>
    </row>
    <row r="790" customFormat="false" ht="15" hidden="false" customHeight="false" outlineLevel="0" collapsed="false">
      <c r="A790" s="0" t="n">
        <v>11036</v>
      </c>
      <c r="B790" s="0" t="s">
        <v>141</v>
      </c>
      <c r="C790" s="0" t="s">
        <v>68</v>
      </c>
      <c r="D790" s="0" t="s">
        <v>29</v>
      </c>
      <c r="E790" s="46" t="n">
        <v>35905</v>
      </c>
      <c r="F790" s="46" t="n">
        <v>35933</v>
      </c>
      <c r="G790" s="46" t="n">
        <v>35907</v>
      </c>
      <c r="H790" s="0" t="n">
        <v>-26</v>
      </c>
      <c r="I790" s="30" t="s">
        <v>66</v>
      </c>
      <c r="J790" s="0" t="str">
        <f aca="false">"T"&amp;ROUNDUP(MONTH(E790)/3,0)&amp;" "&amp;RIGHT(YEAR(E790),2)</f>
        <v>T2 98</v>
      </c>
    </row>
    <row r="791" customFormat="false" ht="15" hidden="false" customHeight="false" outlineLevel="0" collapsed="false">
      <c r="A791" s="0" t="n">
        <v>11037</v>
      </c>
      <c r="B791" s="0" t="s">
        <v>117</v>
      </c>
      <c r="C791" s="0" t="s">
        <v>106</v>
      </c>
      <c r="D791" s="0" t="s">
        <v>30</v>
      </c>
      <c r="E791" s="46" t="n">
        <v>35906</v>
      </c>
      <c r="F791" s="46" t="n">
        <v>35934</v>
      </c>
      <c r="G791" s="46" t="n">
        <v>35912</v>
      </c>
      <c r="H791" s="0" t="n">
        <v>-22</v>
      </c>
      <c r="I791" s="30" t="s">
        <v>66</v>
      </c>
      <c r="J791" s="0" t="str">
        <f aca="false">"T"&amp;ROUNDUP(MONTH(E791)/3,0)&amp;" "&amp;RIGHT(YEAR(E791),2)</f>
        <v>T2 98</v>
      </c>
    </row>
    <row r="792" customFormat="false" ht="15" hidden="false" customHeight="false" outlineLevel="0" collapsed="false">
      <c r="A792" s="0" t="n">
        <v>11038</v>
      </c>
      <c r="B792" s="0" t="s">
        <v>72</v>
      </c>
      <c r="C792" s="0" t="s">
        <v>73</v>
      </c>
      <c r="D792" s="0" t="s">
        <v>31</v>
      </c>
      <c r="E792" s="46" t="n">
        <v>35906</v>
      </c>
      <c r="F792" s="46" t="n">
        <v>35934</v>
      </c>
      <c r="G792" s="46" t="n">
        <v>35915</v>
      </c>
      <c r="H792" s="0" t="n">
        <v>-19</v>
      </c>
      <c r="I792" s="30" t="s">
        <v>66</v>
      </c>
      <c r="J792" s="0" t="str">
        <f aca="false">"T"&amp;ROUNDUP(MONTH(E792)/3,0)&amp;" "&amp;RIGHT(YEAR(E792),2)</f>
        <v>T2 98</v>
      </c>
    </row>
    <row r="793" customFormat="false" ht="15" hidden="false" customHeight="false" outlineLevel="0" collapsed="false">
      <c r="A793" s="0" t="n">
        <v>11039</v>
      </c>
      <c r="B793" s="0" t="s">
        <v>153</v>
      </c>
      <c r="C793" s="0" t="s">
        <v>79</v>
      </c>
      <c r="D793" s="0" t="s">
        <v>31</v>
      </c>
      <c r="E793" s="46" t="n">
        <v>35906</v>
      </c>
      <c r="F793" s="46" t="n">
        <v>35934</v>
      </c>
      <c r="G793" s="46"/>
      <c r="I793" s="30" t="s">
        <v>175</v>
      </c>
      <c r="J793" s="0" t="str">
        <f aca="false">"T"&amp;ROUNDUP(MONTH(E793)/3,0)&amp;" "&amp;RIGHT(YEAR(E793),2)</f>
        <v>T2 98</v>
      </c>
    </row>
    <row r="794" customFormat="false" ht="15" hidden="false" customHeight="false" outlineLevel="0" collapsed="false">
      <c r="A794" s="0" t="n">
        <v>11040</v>
      </c>
      <c r="B794" s="0" t="s">
        <v>165</v>
      </c>
      <c r="C794" s="0" t="s">
        <v>87</v>
      </c>
      <c r="D794" s="0" t="s">
        <v>29</v>
      </c>
      <c r="E794" s="46" t="n">
        <v>35907</v>
      </c>
      <c r="F794" s="46" t="n">
        <v>35935</v>
      </c>
      <c r="G794" s="46"/>
      <c r="I794" s="30" t="s">
        <v>175</v>
      </c>
      <c r="J794" s="0" t="str">
        <f aca="false">"T"&amp;ROUNDUP(MONTH(E794)/3,0)&amp;" "&amp;RIGHT(YEAR(E794),2)</f>
        <v>T2 98</v>
      </c>
    </row>
    <row r="795" customFormat="false" ht="15" hidden="false" customHeight="false" outlineLevel="0" collapsed="false">
      <c r="A795" s="0" t="n">
        <v>11041</v>
      </c>
      <c r="B795" s="0" t="s">
        <v>74</v>
      </c>
      <c r="C795" s="0" t="s">
        <v>75</v>
      </c>
      <c r="D795" s="0" t="s">
        <v>31</v>
      </c>
      <c r="E795" s="46" t="n">
        <v>35907</v>
      </c>
      <c r="F795" s="46" t="n">
        <v>35935</v>
      </c>
      <c r="G795" s="46" t="n">
        <v>35913</v>
      </c>
      <c r="H795" s="0" t="n">
        <v>-22</v>
      </c>
      <c r="I795" s="30" t="s">
        <v>66</v>
      </c>
      <c r="J795" s="0" t="str">
        <f aca="false">"T"&amp;ROUNDUP(MONTH(E795)/3,0)&amp;" "&amp;RIGHT(YEAR(E795),2)</f>
        <v>T2 98</v>
      </c>
    </row>
    <row r="796" customFormat="false" ht="15" hidden="false" customHeight="false" outlineLevel="0" collapsed="false">
      <c r="A796" s="0" t="n">
        <v>11042</v>
      </c>
      <c r="B796" s="0" t="s">
        <v>112</v>
      </c>
      <c r="C796" s="0" t="s">
        <v>70</v>
      </c>
      <c r="D796" s="0" t="s">
        <v>30</v>
      </c>
      <c r="E796" s="46" t="n">
        <v>35907</v>
      </c>
      <c r="F796" s="46" t="n">
        <v>35921</v>
      </c>
      <c r="G796" s="46" t="n">
        <v>35916</v>
      </c>
      <c r="H796" s="0" t="n">
        <v>-5</v>
      </c>
      <c r="I796" s="30" t="s">
        <v>66</v>
      </c>
      <c r="J796" s="0" t="str">
        <f aca="false">"T"&amp;ROUNDUP(MONTH(E796)/3,0)&amp;" "&amp;RIGHT(YEAR(E796),2)</f>
        <v>T2 98</v>
      </c>
    </row>
    <row r="797" customFormat="false" ht="15" hidden="false" customHeight="false" outlineLevel="0" collapsed="false">
      <c r="A797" s="0" t="n">
        <v>11043</v>
      </c>
      <c r="B797" s="0" t="s">
        <v>173</v>
      </c>
      <c r="C797" s="0" t="s">
        <v>65</v>
      </c>
      <c r="D797" s="0" t="s">
        <v>31</v>
      </c>
      <c r="E797" s="46" t="n">
        <v>35907</v>
      </c>
      <c r="F797" s="46" t="n">
        <v>35935</v>
      </c>
      <c r="G797" s="46" t="n">
        <v>35914</v>
      </c>
      <c r="H797" s="0" t="n">
        <v>-21</v>
      </c>
      <c r="I797" s="30" t="s">
        <v>66</v>
      </c>
      <c r="J797" s="0" t="str">
        <f aca="false">"T"&amp;ROUNDUP(MONTH(E797)/3,0)&amp;" "&amp;RIGHT(YEAR(E797),2)</f>
        <v>T2 98</v>
      </c>
    </row>
    <row r="798" customFormat="false" ht="15" hidden="false" customHeight="false" outlineLevel="0" collapsed="false">
      <c r="A798" s="0" t="n">
        <v>11044</v>
      </c>
      <c r="B798" s="0" t="s">
        <v>147</v>
      </c>
      <c r="C798" s="0" t="s">
        <v>148</v>
      </c>
      <c r="D798" s="0" t="s">
        <v>30</v>
      </c>
      <c r="E798" s="46" t="n">
        <v>35908</v>
      </c>
      <c r="F798" s="46" t="n">
        <v>35936</v>
      </c>
      <c r="G798" s="46" t="n">
        <v>35916</v>
      </c>
      <c r="H798" s="0" t="n">
        <v>-20</v>
      </c>
      <c r="I798" s="30" t="s">
        <v>66</v>
      </c>
      <c r="J798" s="0" t="str">
        <f aca="false">"T"&amp;ROUNDUP(MONTH(E798)/3,0)&amp;" "&amp;RIGHT(YEAR(E798),2)</f>
        <v>T2 98</v>
      </c>
    </row>
    <row r="799" customFormat="false" ht="15" hidden="false" customHeight="false" outlineLevel="0" collapsed="false">
      <c r="A799" s="0" t="n">
        <v>11045</v>
      </c>
      <c r="B799" s="0" t="s">
        <v>152</v>
      </c>
      <c r="C799" s="0" t="s">
        <v>132</v>
      </c>
      <c r="D799" s="0" t="s">
        <v>31</v>
      </c>
      <c r="E799" s="46" t="n">
        <v>35908</v>
      </c>
      <c r="F799" s="46" t="n">
        <v>35936</v>
      </c>
      <c r="G799" s="46"/>
      <c r="I799" s="30" t="s">
        <v>175</v>
      </c>
      <c r="J799" s="0" t="str">
        <f aca="false">"T"&amp;ROUNDUP(MONTH(E799)/3,0)&amp;" "&amp;RIGHT(YEAR(E799),2)</f>
        <v>T2 98</v>
      </c>
    </row>
    <row r="800" customFormat="false" ht="15" hidden="false" customHeight="false" outlineLevel="0" collapsed="false">
      <c r="A800" s="0" t="n">
        <v>11046</v>
      </c>
      <c r="B800" s="0" t="s">
        <v>116</v>
      </c>
      <c r="C800" s="0" t="s">
        <v>68</v>
      </c>
      <c r="D800" s="0" t="s">
        <v>31</v>
      </c>
      <c r="E800" s="46" t="n">
        <v>35908</v>
      </c>
      <c r="F800" s="46" t="n">
        <v>35936</v>
      </c>
      <c r="G800" s="46" t="n">
        <v>35909</v>
      </c>
      <c r="H800" s="0" t="n">
        <v>-27</v>
      </c>
      <c r="I800" s="30" t="s">
        <v>66</v>
      </c>
      <c r="J800" s="0" t="str">
        <f aca="false">"T"&amp;ROUNDUP(MONTH(E800)/3,0)&amp;" "&amp;RIGHT(YEAR(E800),2)</f>
        <v>T2 98</v>
      </c>
    </row>
    <row r="801" customFormat="false" ht="15" hidden="false" customHeight="false" outlineLevel="0" collapsed="false">
      <c r="A801" s="0" t="n">
        <v>11047</v>
      </c>
      <c r="B801" s="0" t="s">
        <v>142</v>
      </c>
      <c r="C801" s="0" t="s">
        <v>111</v>
      </c>
      <c r="D801" s="0" t="s">
        <v>29</v>
      </c>
      <c r="E801" s="46" t="n">
        <v>35909</v>
      </c>
      <c r="F801" s="46" t="n">
        <v>35937</v>
      </c>
      <c r="G801" s="46" t="n">
        <v>35916</v>
      </c>
      <c r="H801" s="0" t="n">
        <v>-21</v>
      </c>
      <c r="I801" s="30" t="s">
        <v>66</v>
      </c>
      <c r="J801" s="0" t="str">
        <f aca="false">"T"&amp;ROUNDUP(MONTH(E801)/3,0)&amp;" "&amp;RIGHT(YEAR(E801),2)</f>
        <v>T2 98</v>
      </c>
    </row>
    <row r="802" customFormat="false" ht="15" hidden="false" customHeight="false" outlineLevel="0" collapsed="false">
      <c r="A802" s="0" t="n">
        <v>11048</v>
      </c>
      <c r="B802" s="0" t="s">
        <v>152</v>
      </c>
      <c r="C802" s="0" t="s">
        <v>132</v>
      </c>
      <c r="D802" s="0" t="s">
        <v>29</v>
      </c>
      <c r="E802" s="46" t="n">
        <v>35909</v>
      </c>
      <c r="F802" s="46" t="n">
        <v>35937</v>
      </c>
      <c r="G802" s="46" t="n">
        <v>35915</v>
      </c>
      <c r="H802" s="0" t="n">
        <v>-22</v>
      </c>
      <c r="I802" s="30" t="s">
        <v>66</v>
      </c>
      <c r="J802" s="0" t="str">
        <f aca="false">"T"&amp;ROUNDUP(MONTH(E802)/3,0)&amp;" "&amp;RIGHT(YEAR(E802),2)</f>
        <v>T2 98</v>
      </c>
    </row>
    <row r="803" customFormat="false" ht="15" hidden="false" customHeight="false" outlineLevel="0" collapsed="false">
      <c r="A803" s="0" t="n">
        <v>11049</v>
      </c>
      <c r="B803" s="0" t="s">
        <v>157</v>
      </c>
      <c r="C803" s="0" t="s">
        <v>70</v>
      </c>
      <c r="D803" s="0" t="s">
        <v>30</v>
      </c>
      <c r="E803" s="46" t="n">
        <v>35909</v>
      </c>
      <c r="F803" s="46" t="n">
        <v>35937</v>
      </c>
      <c r="G803" s="46" t="n">
        <v>35919</v>
      </c>
      <c r="H803" s="0" t="n">
        <v>-18</v>
      </c>
      <c r="I803" s="30" t="s">
        <v>66</v>
      </c>
      <c r="J803" s="0" t="str">
        <f aca="false">"T"&amp;ROUNDUP(MONTH(E803)/3,0)&amp;" "&amp;RIGHT(YEAR(E803),2)</f>
        <v>T2 98</v>
      </c>
    </row>
    <row r="804" customFormat="false" ht="15" hidden="false" customHeight="false" outlineLevel="0" collapsed="false">
      <c r="A804" s="0" t="n">
        <v>11050</v>
      </c>
      <c r="B804" s="0" t="s">
        <v>88</v>
      </c>
      <c r="C804" s="0" t="s">
        <v>89</v>
      </c>
      <c r="D804" s="0" t="s">
        <v>31</v>
      </c>
      <c r="E804" s="46" t="n">
        <v>35912</v>
      </c>
      <c r="F804" s="46" t="n">
        <v>35940</v>
      </c>
      <c r="G804" s="46" t="n">
        <v>35920</v>
      </c>
      <c r="H804" s="0" t="n">
        <v>-20</v>
      </c>
      <c r="I804" s="30" t="s">
        <v>66</v>
      </c>
      <c r="J804" s="0" t="str">
        <f aca="false">"T"&amp;ROUNDUP(MONTH(E804)/3,0)&amp;" "&amp;RIGHT(YEAR(E804),2)</f>
        <v>T2 98</v>
      </c>
    </row>
    <row r="805" customFormat="false" ht="15" hidden="false" customHeight="false" outlineLevel="0" collapsed="false">
      <c r="A805" s="0" t="n">
        <v>11051</v>
      </c>
      <c r="B805" s="0" t="s">
        <v>137</v>
      </c>
      <c r="C805" s="0" t="s">
        <v>65</v>
      </c>
      <c r="D805" s="0" t="s">
        <v>29</v>
      </c>
      <c r="E805" s="46" t="n">
        <v>35912</v>
      </c>
      <c r="F805" s="46" t="n">
        <v>35940</v>
      </c>
      <c r="G805" s="46"/>
      <c r="I805" s="30" t="s">
        <v>175</v>
      </c>
      <c r="J805" s="0" t="str">
        <f aca="false">"T"&amp;ROUNDUP(MONTH(E805)/3,0)&amp;" "&amp;RIGHT(YEAR(E805),2)</f>
        <v>T2 98</v>
      </c>
    </row>
    <row r="806" customFormat="false" ht="15" hidden="false" customHeight="false" outlineLevel="0" collapsed="false">
      <c r="A806" s="0" t="n">
        <v>11052</v>
      </c>
      <c r="B806" s="0" t="s">
        <v>69</v>
      </c>
      <c r="C806" s="0" t="s">
        <v>70</v>
      </c>
      <c r="D806" s="0" t="s">
        <v>30</v>
      </c>
      <c r="E806" s="46" t="n">
        <v>35912</v>
      </c>
      <c r="F806" s="46" t="n">
        <v>35940</v>
      </c>
      <c r="G806" s="46" t="n">
        <v>35916</v>
      </c>
      <c r="H806" s="0" t="n">
        <v>-24</v>
      </c>
      <c r="I806" s="30" t="s">
        <v>66</v>
      </c>
      <c r="J806" s="0" t="str">
        <f aca="false">"T"&amp;ROUNDUP(MONTH(E806)/3,0)&amp;" "&amp;RIGHT(YEAR(E806),2)</f>
        <v>T2 98</v>
      </c>
    </row>
    <row r="807" customFormat="false" ht="15" hidden="false" customHeight="false" outlineLevel="0" collapsed="false">
      <c r="A807" s="0" t="n">
        <v>11053</v>
      </c>
      <c r="B807" s="0" t="s">
        <v>138</v>
      </c>
      <c r="C807" s="0" t="s">
        <v>81</v>
      </c>
      <c r="D807" s="0" t="s">
        <v>31</v>
      </c>
      <c r="E807" s="46" t="n">
        <v>35912</v>
      </c>
      <c r="F807" s="46" t="n">
        <v>35940</v>
      </c>
      <c r="G807" s="46" t="n">
        <v>35914</v>
      </c>
      <c r="H807" s="0" t="n">
        <v>-26</v>
      </c>
      <c r="I807" s="30" t="s">
        <v>66</v>
      </c>
      <c r="J807" s="0" t="str">
        <f aca="false">"T"&amp;ROUNDUP(MONTH(E807)/3,0)&amp;" "&amp;RIGHT(YEAR(E807),2)</f>
        <v>T2 98</v>
      </c>
    </row>
    <row r="808" customFormat="false" ht="15" hidden="false" customHeight="false" outlineLevel="0" collapsed="false">
      <c r="A808" s="0" t="n">
        <v>11054</v>
      </c>
      <c r="B808" s="0" t="s">
        <v>164</v>
      </c>
      <c r="C808" s="0" t="s">
        <v>49</v>
      </c>
      <c r="D808" s="0" t="s">
        <v>30</v>
      </c>
      <c r="E808" s="46" t="n">
        <v>35913</v>
      </c>
      <c r="F808" s="46" t="n">
        <v>35941</v>
      </c>
      <c r="G808" s="46"/>
      <c r="I808" s="30" t="s">
        <v>175</v>
      </c>
      <c r="J808" s="0" t="str">
        <f aca="false">"T"&amp;ROUNDUP(MONTH(E808)/3,0)&amp;" "&amp;RIGHT(YEAR(E808),2)</f>
        <v>T2 98</v>
      </c>
    </row>
    <row r="809" customFormat="false" ht="15" hidden="false" customHeight="false" outlineLevel="0" collapsed="false">
      <c r="A809" s="0" t="n">
        <v>11055</v>
      </c>
      <c r="B809" s="0" t="s">
        <v>78</v>
      </c>
      <c r="C809" s="0" t="s">
        <v>79</v>
      </c>
      <c r="D809" s="0" t="s">
        <v>31</v>
      </c>
      <c r="E809" s="46" t="n">
        <v>35913</v>
      </c>
      <c r="F809" s="46" t="n">
        <v>35941</v>
      </c>
      <c r="G809" s="46" t="n">
        <v>35920</v>
      </c>
      <c r="H809" s="0" t="n">
        <v>-21</v>
      </c>
      <c r="I809" s="30" t="s">
        <v>66</v>
      </c>
      <c r="J809" s="0" t="str">
        <f aca="false">"T"&amp;ROUNDUP(MONTH(E809)/3,0)&amp;" "&amp;RIGHT(YEAR(E809),2)</f>
        <v>T2 98</v>
      </c>
    </row>
    <row r="810" customFormat="false" ht="15" hidden="false" customHeight="false" outlineLevel="0" collapsed="false">
      <c r="A810" s="0" t="n">
        <v>11056</v>
      </c>
      <c r="B810" s="0" t="s">
        <v>142</v>
      </c>
      <c r="C810" s="0" t="s">
        <v>111</v>
      </c>
      <c r="D810" s="0" t="s">
        <v>31</v>
      </c>
      <c r="E810" s="46" t="n">
        <v>35913</v>
      </c>
      <c r="F810" s="46" t="n">
        <v>35927</v>
      </c>
      <c r="G810" s="46" t="n">
        <v>35916</v>
      </c>
      <c r="H810" s="0" t="n">
        <v>-11</v>
      </c>
      <c r="I810" s="30" t="s">
        <v>66</v>
      </c>
      <c r="J810" s="0" t="str">
        <f aca="false">"T"&amp;ROUNDUP(MONTH(E810)/3,0)&amp;" "&amp;RIGHT(YEAR(E810),2)</f>
        <v>T2 98</v>
      </c>
    </row>
    <row r="811" customFormat="false" ht="15" hidden="false" customHeight="false" outlineLevel="0" collapsed="false">
      <c r="A811" s="0" t="n">
        <v>11057</v>
      </c>
      <c r="B811" s="0" t="s">
        <v>163</v>
      </c>
      <c r="C811" s="0" t="s">
        <v>111</v>
      </c>
      <c r="D811" s="0" t="s">
        <v>29</v>
      </c>
      <c r="E811" s="46" t="n">
        <v>35914</v>
      </c>
      <c r="F811" s="46" t="n">
        <v>35942</v>
      </c>
      <c r="G811" s="46" t="n">
        <v>35916</v>
      </c>
      <c r="H811" s="0" t="n">
        <v>-26</v>
      </c>
      <c r="I811" s="30" t="s">
        <v>66</v>
      </c>
      <c r="J811" s="0" t="str">
        <f aca="false">"T"&amp;ROUNDUP(MONTH(E811)/3,0)&amp;" "&amp;RIGHT(YEAR(E811),2)</f>
        <v>T2 98</v>
      </c>
    </row>
    <row r="812" customFormat="false" ht="15" hidden="false" customHeight="false" outlineLevel="0" collapsed="false">
      <c r="A812" s="0" t="n">
        <v>11058</v>
      </c>
      <c r="B812" s="0" t="s">
        <v>162</v>
      </c>
      <c r="C812" s="0" t="s">
        <v>68</v>
      </c>
      <c r="D812" s="0" t="s">
        <v>29</v>
      </c>
      <c r="E812" s="46" t="n">
        <v>35914</v>
      </c>
      <c r="F812" s="46" t="n">
        <v>35942</v>
      </c>
      <c r="G812" s="46"/>
      <c r="I812" s="30" t="s">
        <v>175</v>
      </c>
      <c r="J812" s="0" t="str">
        <f aca="false">"T"&amp;ROUNDUP(MONTH(E812)/3,0)&amp;" "&amp;RIGHT(YEAR(E812),2)</f>
        <v>T2 98</v>
      </c>
    </row>
    <row r="813" customFormat="false" ht="15" hidden="false" customHeight="false" outlineLevel="0" collapsed="false">
      <c r="A813" s="0" t="n">
        <v>11059</v>
      </c>
      <c r="B813" s="0" t="s">
        <v>108</v>
      </c>
      <c r="C813" s="0" t="s">
        <v>70</v>
      </c>
      <c r="D813" s="0" t="s">
        <v>31</v>
      </c>
      <c r="E813" s="46" t="n">
        <v>35914</v>
      </c>
      <c r="F813" s="46" t="n">
        <v>35956</v>
      </c>
      <c r="G813" s="46"/>
      <c r="I813" s="30" t="s">
        <v>175</v>
      </c>
      <c r="J813" s="0" t="str">
        <f aca="false">"T"&amp;ROUNDUP(MONTH(E813)/3,0)&amp;" "&amp;RIGHT(YEAR(E813),2)</f>
        <v>T2 98</v>
      </c>
    </row>
    <row r="814" customFormat="false" ht="15" hidden="false" customHeight="false" outlineLevel="0" collapsed="false">
      <c r="A814" s="0" t="n">
        <v>11060</v>
      </c>
      <c r="B814" s="0" t="s">
        <v>156</v>
      </c>
      <c r="C814" s="0" t="s">
        <v>100</v>
      </c>
      <c r="D814" s="0" t="s">
        <v>31</v>
      </c>
      <c r="E814" s="46" t="n">
        <v>35915</v>
      </c>
      <c r="F814" s="46" t="n">
        <v>35943</v>
      </c>
      <c r="G814" s="46" t="n">
        <v>35919</v>
      </c>
      <c r="H814" s="0" t="n">
        <v>-24</v>
      </c>
      <c r="I814" s="30" t="s">
        <v>66</v>
      </c>
      <c r="J814" s="0" t="str">
        <f aca="false">"T"&amp;ROUNDUP(MONTH(E814)/3,0)&amp;" "&amp;RIGHT(YEAR(E814),2)</f>
        <v>T2 98</v>
      </c>
    </row>
    <row r="815" customFormat="false" ht="15" hidden="false" customHeight="false" outlineLevel="0" collapsed="false">
      <c r="A815" s="0" t="n">
        <v>11061</v>
      </c>
      <c r="B815" s="0" t="s">
        <v>165</v>
      </c>
      <c r="C815" s="0" t="s">
        <v>87</v>
      </c>
      <c r="D815" s="0" t="s">
        <v>29</v>
      </c>
      <c r="E815" s="46" t="n">
        <v>35915</v>
      </c>
      <c r="F815" s="46" t="n">
        <v>35957</v>
      </c>
      <c r="G815" s="46"/>
      <c r="I815" s="30" t="s">
        <v>175</v>
      </c>
      <c r="J815" s="0" t="str">
        <f aca="false">"T"&amp;ROUNDUP(MONTH(E815)/3,0)&amp;" "&amp;RIGHT(YEAR(E815),2)</f>
        <v>T2 98</v>
      </c>
    </row>
    <row r="816" customFormat="false" ht="15" hidden="false" customHeight="false" outlineLevel="0" collapsed="false">
      <c r="A816" s="0" t="n">
        <v>11062</v>
      </c>
      <c r="B816" s="0" t="s">
        <v>109</v>
      </c>
      <c r="C816" s="0" t="s">
        <v>100</v>
      </c>
      <c r="D816" s="0" t="s">
        <v>31</v>
      </c>
      <c r="E816" s="46" t="n">
        <v>35915</v>
      </c>
      <c r="F816" s="46" t="n">
        <v>35943</v>
      </c>
      <c r="G816" s="46"/>
      <c r="I816" s="30" t="s">
        <v>175</v>
      </c>
      <c r="J816" s="0" t="str">
        <f aca="false">"T"&amp;ROUNDUP(MONTH(E816)/3,0)&amp;" "&amp;RIGHT(YEAR(E816),2)</f>
        <v>T2 98</v>
      </c>
    </row>
    <row r="817" customFormat="false" ht="15" hidden="false" customHeight="false" outlineLevel="0" collapsed="false">
      <c r="A817" s="0" t="n">
        <v>11063</v>
      </c>
      <c r="B817" s="0" t="s">
        <v>114</v>
      </c>
      <c r="C817" s="0" t="s">
        <v>115</v>
      </c>
      <c r="D817" s="0" t="s">
        <v>31</v>
      </c>
      <c r="E817" s="46" t="n">
        <v>35915</v>
      </c>
      <c r="F817" s="46" t="n">
        <v>35943</v>
      </c>
      <c r="G817" s="46" t="n">
        <v>35921</v>
      </c>
      <c r="H817" s="0" t="n">
        <v>-22</v>
      </c>
      <c r="I817" s="30" t="s">
        <v>66</v>
      </c>
      <c r="J817" s="0" t="str">
        <f aca="false">"T"&amp;ROUNDUP(MONTH(E817)/3,0)&amp;" "&amp;RIGHT(YEAR(E817),2)</f>
        <v>T2 98</v>
      </c>
    </row>
    <row r="818" customFormat="false" ht="15" hidden="false" customHeight="false" outlineLevel="0" collapsed="false">
      <c r="A818" s="0" t="n">
        <v>11064</v>
      </c>
      <c r="B818" s="0" t="s">
        <v>126</v>
      </c>
      <c r="C818" s="0" t="s">
        <v>87</v>
      </c>
      <c r="D818" s="0" t="s">
        <v>30</v>
      </c>
      <c r="E818" s="46" t="n">
        <v>35916</v>
      </c>
      <c r="F818" s="46" t="n">
        <v>35944</v>
      </c>
      <c r="G818" s="46" t="n">
        <v>35919</v>
      </c>
      <c r="H818" s="0" t="n">
        <v>-25</v>
      </c>
      <c r="I818" s="30" t="s">
        <v>66</v>
      </c>
      <c r="J818" s="0" t="str">
        <f aca="false">"T"&amp;ROUNDUP(MONTH(E818)/3,0)&amp;" "&amp;RIGHT(YEAR(E818),2)</f>
        <v>T2 98</v>
      </c>
    </row>
    <row r="819" customFormat="false" ht="15" hidden="false" customHeight="false" outlineLevel="0" collapsed="false">
      <c r="A819" s="0" t="n">
        <v>11065</v>
      </c>
      <c r="B819" s="0" t="s">
        <v>107</v>
      </c>
      <c r="C819" s="0" t="s">
        <v>79</v>
      </c>
      <c r="D819" s="0" t="s">
        <v>30</v>
      </c>
      <c r="E819" s="46" t="n">
        <v>35916</v>
      </c>
      <c r="F819" s="46" t="n">
        <v>35944</v>
      </c>
      <c r="G819" s="46"/>
      <c r="I819" s="30" t="s">
        <v>175</v>
      </c>
      <c r="J819" s="0" t="str">
        <f aca="false">"T"&amp;ROUNDUP(MONTH(E819)/3,0)&amp;" "&amp;RIGHT(YEAR(E819),2)</f>
        <v>T2 98</v>
      </c>
    </row>
    <row r="820" customFormat="false" ht="15" hidden="false" customHeight="false" outlineLevel="0" collapsed="false">
      <c r="A820" s="0" t="n">
        <v>11066</v>
      </c>
      <c r="B820" s="0" t="s">
        <v>96</v>
      </c>
      <c r="C820" s="0" t="s">
        <v>87</v>
      </c>
      <c r="D820" s="0" t="s">
        <v>31</v>
      </c>
      <c r="E820" s="46" t="n">
        <v>35916</v>
      </c>
      <c r="F820" s="46" t="n">
        <v>35944</v>
      </c>
      <c r="G820" s="46" t="n">
        <v>35919</v>
      </c>
      <c r="H820" s="0" t="n">
        <v>-25</v>
      </c>
      <c r="I820" s="30" t="s">
        <v>66</v>
      </c>
      <c r="J820" s="0" t="str">
        <f aca="false">"T"&amp;ROUNDUP(MONTH(E820)/3,0)&amp;" "&amp;RIGHT(YEAR(E820),2)</f>
        <v>T2 98</v>
      </c>
    </row>
    <row r="821" customFormat="false" ht="15" hidden="false" customHeight="false" outlineLevel="0" collapsed="false">
      <c r="A821" s="0" t="n">
        <v>11067</v>
      </c>
      <c r="B821" s="0" t="s">
        <v>141</v>
      </c>
      <c r="C821" s="0" t="s">
        <v>68</v>
      </c>
      <c r="D821" s="0" t="s">
        <v>31</v>
      </c>
      <c r="E821" s="46" t="n">
        <v>35919</v>
      </c>
      <c r="F821" s="46" t="n">
        <v>35933</v>
      </c>
      <c r="G821" s="46" t="n">
        <v>35921</v>
      </c>
      <c r="H821" s="0" t="n">
        <v>-12</v>
      </c>
      <c r="I821" s="30" t="s">
        <v>66</v>
      </c>
      <c r="J821" s="0" t="str">
        <f aca="false">"T"&amp;ROUNDUP(MONTH(E821)/3,0)&amp;" "&amp;RIGHT(YEAR(E821),2)</f>
        <v>T2 98</v>
      </c>
    </row>
    <row r="822" customFormat="false" ht="15" hidden="false" customHeight="false" outlineLevel="0" collapsed="false">
      <c r="A822" s="0" t="n">
        <v>11068</v>
      </c>
      <c r="B822" s="0" t="s">
        <v>146</v>
      </c>
      <c r="C822" s="0" t="s">
        <v>70</v>
      </c>
      <c r="D822" s="0" t="s">
        <v>31</v>
      </c>
      <c r="E822" s="46" t="n">
        <v>35919</v>
      </c>
      <c r="F822" s="46" t="n">
        <v>35947</v>
      </c>
      <c r="G822" s="46"/>
      <c r="I822" s="30" t="s">
        <v>175</v>
      </c>
      <c r="J822" s="0" t="str">
        <f aca="false">"T"&amp;ROUNDUP(MONTH(E822)/3,0)&amp;" "&amp;RIGHT(YEAR(E822),2)</f>
        <v>T2 98</v>
      </c>
    </row>
    <row r="823" customFormat="false" ht="15" hidden="false" customHeight="false" outlineLevel="0" collapsed="false">
      <c r="A823" s="0" t="n">
        <v>11069</v>
      </c>
      <c r="B823" s="0" t="s">
        <v>101</v>
      </c>
      <c r="C823" s="0" t="s">
        <v>83</v>
      </c>
      <c r="D823" s="0" t="s">
        <v>31</v>
      </c>
      <c r="E823" s="46" t="n">
        <v>35919</v>
      </c>
      <c r="F823" s="46" t="n">
        <v>35947</v>
      </c>
      <c r="G823" s="46" t="n">
        <v>35921</v>
      </c>
      <c r="H823" s="0" t="n">
        <v>-26</v>
      </c>
      <c r="I823" s="30" t="s">
        <v>66</v>
      </c>
      <c r="J823" s="0" t="str">
        <f aca="false">"T"&amp;ROUNDUP(MONTH(E823)/3,0)&amp;" "&amp;RIGHT(YEAR(E823),2)</f>
        <v>T2 98</v>
      </c>
    </row>
    <row r="824" customFormat="false" ht="15" hidden="false" customHeight="false" outlineLevel="0" collapsed="false">
      <c r="A824" s="0" t="n">
        <v>11070</v>
      </c>
      <c r="B824" s="0" t="s">
        <v>104</v>
      </c>
      <c r="C824" s="0" t="s">
        <v>68</v>
      </c>
      <c r="D824" s="0" t="s">
        <v>30</v>
      </c>
      <c r="E824" s="46" t="n">
        <v>35920</v>
      </c>
      <c r="F824" s="46" t="n">
        <v>35948</v>
      </c>
      <c r="G824" s="46"/>
      <c r="I824" s="30" t="s">
        <v>175</v>
      </c>
      <c r="J824" s="0" t="str">
        <f aca="false">"T"&amp;ROUNDUP(MONTH(E824)/3,0)&amp;" "&amp;RIGHT(YEAR(E824),2)</f>
        <v>T2 98</v>
      </c>
    </row>
    <row r="825" customFormat="false" ht="15" hidden="false" customHeight="false" outlineLevel="0" collapsed="false">
      <c r="A825" s="0" t="n">
        <v>11071</v>
      </c>
      <c r="B825" s="0" t="s">
        <v>107</v>
      </c>
      <c r="C825" s="0" t="s">
        <v>79</v>
      </c>
      <c r="D825" s="0" t="s">
        <v>30</v>
      </c>
      <c r="E825" s="46" t="n">
        <v>35920</v>
      </c>
      <c r="F825" s="46" t="n">
        <v>35948</v>
      </c>
      <c r="G825" s="46"/>
      <c r="I825" s="30" t="s">
        <v>175</v>
      </c>
      <c r="J825" s="0" t="str">
        <f aca="false">"T"&amp;ROUNDUP(MONTH(E825)/3,0)&amp;" "&amp;RIGHT(YEAR(E825),2)</f>
        <v>T2 98</v>
      </c>
    </row>
    <row r="826" customFormat="false" ht="15" hidden="false" customHeight="false" outlineLevel="0" collapsed="false">
      <c r="A826" s="0" t="n">
        <v>11072</v>
      </c>
      <c r="B826" s="0" t="s">
        <v>80</v>
      </c>
      <c r="C826" s="0" t="s">
        <v>81</v>
      </c>
      <c r="D826" s="0" t="s">
        <v>31</v>
      </c>
      <c r="E826" s="46" t="n">
        <v>35920</v>
      </c>
      <c r="F826" s="46" t="n">
        <v>35948</v>
      </c>
      <c r="G826" s="46"/>
      <c r="I826" s="30" t="s">
        <v>175</v>
      </c>
      <c r="J826" s="0" t="str">
        <f aca="false">"T"&amp;ROUNDUP(MONTH(E826)/3,0)&amp;" "&amp;RIGHT(YEAR(E826),2)</f>
        <v>T2 98</v>
      </c>
    </row>
    <row r="827" customFormat="false" ht="15" hidden="false" customHeight="false" outlineLevel="0" collapsed="false">
      <c r="A827" s="0" t="n">
        <v>11073</v>
      </c>
      <c r="B827" s="0" t="s">
        <v>124</v>
      </c>
      <c r="C827" s="0" t="s">
        <v>83</v>
      </c>
      <c r="D827" s="0" t="s">
        <v>31</v>
      </c>
      <c r="E827" s="46" t="n">
        <v>35920</v>
      </c>
      <c r="F827" s="46" t="n">
        <v>35948</v>
      </c>
      <c r="G827" s="46"/>
      <c r="I827" s="30" t="s">
        <v>175</v>
      </c>
      <c r="J827" s="0" t="str">
        <f aca="false">"T"&amp;ROUNDUP(MONTH(E827)/3,0)&amp;" "&amp;RIGHT(YEAR(E827),2)</f>
        <v>T2 98</v>
      </c>
    </row>
    <row r="828" customFormat="false" ht="15" hidden="false" customHeight="false" outlineLevel="0" collapsed="false">
      <c r="A828" s="0" t="n">
        <v>11074</v>
      </c>
      <c r="B828" s="0" t="s">
        <v>134</v>
      </c>
      <c r="C828" s="0" t="s">
        <v>135</v>
      </c>
      <c r="D828" s="0" t="s">
        <v>31</v>
      </c>
      <c r="E828" s="46" t="n">
        <v>35921</v>
      </c>
      <c r="F828" s="46" t="n">
        <v>35949</v>
      </c>
      <c r="G828" s="46"/>
      <c r="I828" s="30" t="s">
        <v>175</v>
      </c>
      <c r="J828" s="0" t="str">
        <f aca="false">"T"&amp;ROUNDUP(MONTH(E828)/3,0)&amp;" "&amp;RIGHT(YEAR(E828),2)</f>
        <v>T2 98</v>
      </c>
    </row>
    <row r="829" customFormat="false" ht="15" hidden="false" customHeight="false" outlineLevel="0" collapsed="false">
      <c r="A829" s="0" t="n">
        <v>11075</v>
      </c>
      <c r="B829" s="0" t="s">
        <v>76</v>
      </c>
      <c r="C829" s="0" t="s">
        <v>75</v>
      </c>
      <c r="D829" s="0" t="s">
        <v>31</v>
      </c>
      <c r="E829" s="46" t="n">
        <v>35921</v>
      </c>
      <c r="F829" s="46" t="n">
        <v>35949</v>
      </c>
      <c r="G829" s="46"/>
      <c r="I829" s="30" t="s">
        <v>175</v>
      </c>
      <c r="J829" s="0" t="str">
        <f aca="false">"T"&amp;ROUNDUP(MONTH(E829)/3,0)&amp;" "&amp;RIGHT(YEAR(E829),2)</f>
        <v>T2 98</v>
      </c>
    </row>
    <row r="830" customFormat="false" ht="15" hidden="false" customHeight="false" outlineLevel="0" collapsed="false">
      <c r="A830" s="0" t="n">
        <v>11076</v>
      </c>
      <c r="B830" s="0" t="s">
        <v>130</v>
      </c>
      <c r="C830" s="0" t="s">
        <v>65</v>
      </c>
      <c r="D830" s="0" t="s">
        <v>31</v>
      </c>
      <c r="E830" s="46" t="n">
        <v>35921</v>
      </c>
      <c r="F830" s="46" t="n">
        <v>35949</v>
      </c>
      <c r="G830" s="46"/>
      <c r="I830" s="30" t="s">
        <v>175</v>
      </c>
      <c r="J830" s="0" t="str">
        <f aca="false">"T"&amp;ROUNDUP(MONTH(E830)/3,0)&amp;" "&amp;RIGHT(YEAR(E830),2)</f>
        <v>T2 98</v>
      </c>
    </row>
    <row r="831" customFormat="false" ht="15" hidden="false" customHeight="false" outlineLevel="0" collapsed="false">
      <c r="A831" s="0" t="n">
        <v>11077</v>
      </c>
      <c r="B831" s="0" t="s">
        <v>86</v>
      </c>
      <c r="C831" s="0" t="s">
        <v>87</v>
      </c>
      <c r="D831" s="0" t="s">
        <v>31</v>
      </c>
      <c r="E831" s="46" t="n">
        <v>35921</v>
      </c>
      <c r="F831" s="46" t="n">
        <v>35949</v>
      </c>
      <c r="G831" s="46"/>
      <c r="I831" s="30" t="s">
        <v>175</v>
      </c>
      <c r="J831" s="0" t="str">
        <f aca="false">"T"&amp;ROUNDUP(MONTH(E831)/3,0)&amp;" "&amp;RIGHT(YEAR(E831),2)</f>
        <v>T2 98</v>
      </c>
    </row>
  </sheetData>
  <autoFilter ref="A1:J83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2026-10-13T15:35:34Z</dcterms:created>
  <dc:creator>Jeremy Alejandro Morales Heras</dc:creator>
  <dc:description/>
  <dc:language>en-US</dc:language>
  <cp:lastModifiedBy>Jeremy Alejandro Morales Heras</cp:lastModifiedBy>
  <dcterms:modified xsi:type="dcterms:W3CDTF">2026-10-13T08:35:43Z</dcterms:modified>
  <cp:revision>1</cp:revision>
  <dc:subject/>
  <dc:title>Tablero: entregas de pedidos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